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02.健士朗\04.ブログ\02_記事等\02_実践編素材\"/>
    </mc:Choice>
  </mc:AlternateContent>
  <xr:revisionPtr revIDLastSave="0" documentId="13_ncr:1_{E85C035D-CE2E-47BA-A086-9C4048645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2Aut (分析)" sheetId="14" r:id="rId1"/>
  </sheets>
  <definedNames>
    <definedName name="_xlnm._FilterDatabase" localSheetId="0" hidden="1">'22Aut (分析)'!$A$1:$AS$51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" i="14" l="1"/>
  <c r="AO3" i="14"/>
  <c r="AN4" i="14"/>
  <c r="AO4" i="14"/>
  <c r="AN5" i="14"/>
  <c r="AO5" i="14"/>
  <c r="AN6" i="14"/>
  <c r="AO6" i="14"/>
  <c r="AN7" i="14"/>
  <c r="AO7" i="14"/>
  <c r="AN8" i="14"/>
  <c r="AO8" i="14"/>
  <c r="AN9" i="14"/>
  <c r="AO9" i="14"/>
  <c r="AN10" i="14"/>
  <c r="AO10" i="14"/>
  <c r="AN11" i="14"/>
  <c r="AO11" i="14"/>
  <c r="AN12" i="14"/>
  <c r="AO12" i="14"/>
  <c r="AN13" i="14"/>
  <c r="AO13" i="14"/>
  <c r="AN14" i="14"/>
  <c r="AO14" i="14"/>
  <c r="AN15" i="14"/>
  <c r="AO15" i="14"/>
  <c r="AN16" i="14"/>
  <c r="AO16" i="14"/>
  <c r="AN17" i="14"/>
  <c r="AO17" i="14"/>
  <c r="AN18" i="14"/>
  <c r="AO18" i="14"/>
  <c r="AN19" i="14"/>
  <c r="AO19" i="14"/>
  <c r="AN20" i="14"/>
  <c r="AO20" i="14"/>
  <c r="AN21" i="14"/>
  <c r="AO21" i="14"/>
  <c r="AN22" i="14"/>
  <c r="AO22" i="14"/>
  <c r="AN23" i="14"/>
  <c r="AO23" i="14"/>
  <c r="AN24" i="14"/>
  <c r="AO24" i="14"/>
  <c r="AN25" i="14"/>
  <c r="AO25" i="14"/>
  <c r="AN26" i="14"/>
  <c r="AO26" i="14"/>
  <c r="AN27" i="14"/>
  <c r="AO27" i="14"/>
  <c r="AN28" i="14"/>
  <c r="AO28" i="14"/>
  <c r="AN29" i="14"/>
  <c r="AO29" i="14"/>
  <c r="AN30" i="14"/>
  <c r="AO30" i="14"/>
  <c r="AN31" i="14"/>
  <c r="AO31" i="14"/>
  <c r="AN32" i="14"/>
  <c r="AO32" i="14"/>
  <c r="AN33" i="14"/>
  <c r="AO33" i="14"/>
  <c r="AN34" i="14"/>
  <c r="AO34" i="14"/>
  <c r="AN35" i="14"/>
  <c r="AO35" i="14"/>
  <c r="AN36" i="14"/>
  <c r="AO36" i="14"/>
  <c r="AN37" i="14"/>
  <c r="AO37" i="14"/>
  <c r="AN38" i="14"/>
  <c r="AO38" i="14"/>
  <c r="AN39" i="14"/>
  <c r="AO39" i="14"/>
  <c r="AN40" i="14"/>
  <c r="AO40" i="14"/>
  <c r="AN41" i="14"/>
  <c r="AO41" i="14"/>
  <c r="AN42" i="14"/>
  <c r="AO42" i="14"/>
  <c r="AN43" i="14"/>
  <c r="AO43" i="14"/>
  <c r="AN44" i="14"/>
  <c r="AO44" i="14"/>
  <c r="AN45" i="14"/>
  <c r="AO45" i="14"/>
  <c r="AN46" i="14"/>
  <c r="AO46" i="14"/>
  <c r="AN47" i="14"/>
  <c r="AO47" i="14"/>
  <c r="AN48" i="14"/>
  <c r="AO48" i="14"/>
  <c r="AN49" i="14"/>
  <c r="AO49" i="14"/>
  <c r="AN50" i="14"/>
  <c r="AO50" i="14"/>
  <c r="AN51" i="14"/>
  <c r="AO51" i="14"/>
  <c r="AO2" i="14"/>
  <c r="AN2" i="14"/>
  <c r="AI3" i="14"/>
  <c r="AJ3" i="14"/>
  <c r="AI4" i="14"/>
  <c r="AJ4" i="14"/>
  <c r="AI5" i="14"/>
  <c r="AJ5" i="14"/>
  <c r="AI6" i="14"/>
  <c r="AJ6" i="14"/>
  <c r="AI7" i="14"/>
  <c r="AJ7" i="14"/>
  <c r="AI8" i="14"/>
  <c r="AJ8" i="14"/>
  <c r="AI9" i="14"/>
  <c r="AJ9" i="14"/>
  <c r="AI10" i="14"/>
  <c r="AJ10" i="14"/>
  <c r="AI11" i="14"/>
  <c r="AJ11" i="14"/>
  <c r="AI12" i="14"/>
  <c r="AJ12" i="14"/>
  <c r="AI13" i="14"/>
  <c r="AJ13" i="14"/>
  <c r="AI14" i="14"/>
  <c r="AJ14" i="14"/>
  <c r="AI15" i="14"/>
  <c r="AJ15" i="14"/>
  <c r="AI16" i="14"/>
  <c r="AJ16" i="14"/>
  <c r="AI17" i="14"/>
  <c r="AJ17" i="14"/>
  <c r="AI18" i="14"/>
  <c r="AJ18" i="14"/>
  <c r="AI19" i="14"/>
  <c r="AJ19" i="14"/>
  <c r="AI20" i="14"/>
  <c r="AJ20" i="14"/>
  <c r="AI21" i="14"/>
  <c r="AJ21" i="14"/>
  <c r="AI22" i="14"/>
  <c r="AJ22" i="14"/>
  <c r="AI23" i="14"/>
  <c r="AJ23" i="14"/>
  <c r="AI24" i="14"/>
  <c r="AJ24" i="14"/>
  <c r="AI25" i="14"/>
  <c r="AJ25" i="14"/>
  <c r="AI26" i="14"/>
  <c r="AJ26" i="14"/>
  <c r="AI27" i="14"/>
  <c r="AJ27" i="14"/>
  <c r="AI28" i="14"/>
  <c r="AJ28" i="14"/>
  <c r="AI29" i="14"/>
  <c r="AJ29" i="14"/>
  <c r="AI30" i="14"/>
  <c r="AJ30" i="14"/>
  <c r="AI31" i="14"/>
  <c r="AJ31" i="14"/>
  <c r="AI32" i="14"/>
  <c r="AJ32" i="14"/>
  <c r="AI33" i="14"/>
  <c r="AJ33" i="14"/>
  <c r="AI34" i="14"/>
  <c r="AJ34" i="14"/>
  <c r="AI35" i="14"/>
  <c r="AJ35" i="14"/>
  <c r="AI36" i="14"/>
  <c r="AJ36" i="14"/>
  <c r="AI37" i="14"/>
  <c r="AJ37" i="14"/>
  <c r="AI38" i="14"/>
  <c r="AJ38" i="14"/>
  <c r="AI39" i="14"/>
  <c r="AJ39" i="14"/>
  <c r="AI40" i="14"/>
  <c r="AJ40" i="14"/>
  <c r="AI41" i="14"/>
  <c r="AJ41" i="14"/>
  <c r="AI42" i="14"/>
  <c r="AJ42" i="14"/>
  <c r="AI43" i="14"/>
  <c r="AJ43" i="14"/>
  <c r="AI44" i="14"/>
  <c r="AJ44" i="14"/>
  <c r="AI45" i="14"/>
  <c r="AJ45" i="14"/>
  <c r="AI46" i="14"/>
  <c r="AJ46" i="14"/>
  <c r="AI47" i="14"/>
  <c r="AJ47" i="14"/>
  <c r="AI48" i="14"/>
  <c r="AJ48" i="14"/>
  <c r="AI49" i="14"/>
  <c r="AJ49" i="14"/>
  <c r="AI50" i="14"/>
  <c r="AJ50" i="14"/>
  <c r="AI51" i="14"/>
  <c r="AJ51" i="14"/>
  <c r="AJ2" i="14"/>
  <c r="AI2" i="14"/>
  <c r="AD3" i="14"/>
  <c r="AE3" i="14"/>
  <c r="AD4" i="14"/>
  <c r="AE4" i="14"/>
  <c r="AD5" i="14"/>
  <c r="AE5" i="14"/>
  <c r="AD6" i="14"/>
  <c r="AE6" i="14"/>
  <c r="AD7" i="14"/>
  <c r="AE7" i="14"/>
  <c r="AD8" i="14"/>
  <c r="AE8" i="14"/>
  <c r="AD9" i="14"/>
  <c r="AE9" i="14"/>
  <c r="AD10" i="14"/>
  <c r="AE10" i="14"/>
  <c r="AD11" i="14"/>
  <c r="AE11" i="14"/>
  <c r="AD12" i="14"/>
  <c r="AE12" i="14"/>
  <c r="AD13" i="14"/>
  <c r="AE13" i="14"/>
  <c r="AD14" i="14"/>
  <c r="AE14" i="14"/>
  <c r="AD15" i="14"/>
  <c r="AE15" i="14"/>
  <c r="AD16" i="14"/>
  <c r="AE16" i="14"/>
  <c r="AD17" i="14"/>
  <c r="AE17" i="14"/>
  <c r="AD18" i="14"/>
  <c r="AE18" i="14"/>
  <c r="AD19" i="14"/>
  <c r="AE19" i="14"/>
  <c r="AD20" i="14"/>
  <c r="AE20" i="14"/>
  <c r="AD21" i="14"/>
  <c r="AE21" i="14"/>
  <c r="AD22" i="14"/>
  <c r="AE22" i="14"/>
  <c r="AD23" i="14"/>
  <c r="AE23" i="14"/>
  <c r="AD24" i="14"/>
  <c r="AE24" i="14"/>
  <c r="AD25" i="14"/>
  <c r="AE25" i="14"/>
  <c r="AD26" i="14"/>
  <c r="AE26" i="14"/>
  <c r="AD27" i="14"/>
  <c r="AE27" i="14"/>
  <c r="AD28" i="14"/>
  <c r="AE28" i="14"/>
  <c r="AD29" i="14"/>
  <c r="AE29" i="14"/>
  <c r="AD30" i="14"/>
  <c r="AE30" i="14"/>
  <c r="AD31" i="14"/>
  <c r="AE31" i="14"/>
  <c r="AD32" i="14"/>
  <c r="AE32" i="14"/>
  <c r="AD33" i="14"/>
  <c r="AE33" i="14"/>
  <c r="AD34" i="14"/>
  <c r="AE34" i="14"/>
  <c r="AD35" i="14"/>
  <c r="AE35" i="14"/>
  <c r="AD36" i="14"/>
  <c r="AE36" i="14"/>
  <c r="AD37" i="14"/>
  <c r="AE37" i="14"/>
  <c r="AD38" i="14"/>
  <c r="AE38" i="14"/>
  <c r="AD39" i="14"/>
  <c r="AE39" i="14"/>
  <c r="AD40" i="14"/>
  <c r="AE40" i="14"/>
  <c r="AD41" i="14"/>
  <c r="AE41" i="14"/>
  <c r="AD42" i="14"/>
  <c r="AE42" i="14"/>
  <c r="AD43" i="14"/>
  <c r="AE43" i="14"/>
  <c r="AD44" i="14"/>
  <c r="AE44" i="14"/>
  <c r="AD45" i="14"/>
  <c r="AE45" i="14"/>
  <c r="AD46" i="14"/>
  <c r="AE46" i="14"/>
  <c r="AD47" i="14"/>
  <c r="AE47" i="14"/>
  <c r="AD48" i="14"/>
  <c r="AE48" i="14"/>
  <c r="AD49" i="14"/>
  <c r="AE49" i="14"/>
  <c r="AD50" i="14"/>
  <c r="AE50" i="14"/>
  <c r="AD51" i="14"/>
  <c r="AE51" i="14"/>
  <c r="AE2" i="14"/>
  <c r="AD2" i="14"/>
  <c r="U3" i="14"/>
  <c r="V3" i="14"/>
  <c r="U4" i="14"/>
  <c r="V4" i="14"/>
  <c r="U5" i="14"/>
  <c r="V5" i="14"/>
  <c r="U6" i="14"/>
  <c r="V6" i="14"/>
  <c r="U7" i="14"/>
  <c r="V7" i="14"/>
  <c r="U8" i="14"/>
  <c r="V8" i="14"/>
  <c r="U9" i="14"/>
  <c r="V9" i="14"/>
  <c r="U10" i="14"/>
  <c r="V10" i="14"/>
  <c r="U11" i="14"/>
  <c r="V11" i="14"/>
  <c r="U12" i="14"/>
  <c r="V12" i="14"/>
  <c r="U13" i="14"/>
  <c r="V13" i="14"/>
  <c r="U14" i="14"/>
  <c r="V14" i="14"/>
  <c r="U15" i="14"/>
  <c r="V15" i="14"/>
  <c r="U16" i="14"/>
  <c r="V16" i="14"/>
  <c r="U17" i="14"/>
  <c r="V17" i="14"/>
  <c r="U18" i="14"/>
  <c r="V18" i="14"/>
  <c r="U19" i="14"/>
  <c r="V19" i="14"/>
  <c r="U20" i="14"/>
  <c r="V20" i="14"/>
  <c r="U21" i="14"/>
  <c r="V21" i="14"/>
  <c r="U22" i="14"/>
  <c r="V22" i="14"/>
  <c r="U23" i="14"/>
  <c r="V23" i="14"/>
  <c r="U24" i="14"/>
  <c r="V24" i="14"/>
  <c r="U25" i="14"/>
  <c r="V25" i="14"/>
  <c r="U26" i="14"/>
  <c r="V26" i="14"/>
  <c r="U27" i="14"/>
  <c r="V27" i="14"/>
  <c r="U28" i="14"/>
  <c r="V28" i="14"/>
  <c r="U29" i="14"/>
  <c r="V29" i="14"/>
  <c r="U30" i="14"/>
  <c r="V30" i="14"/>
  <c r="U31" i="14"/>
  <c r="V31" i="14"/>
  <c r="U32" i="14"/>
  <c r="V32" i="14"/>
  <c r="U33" i="14"/>
  <c r="V33" i="14"/>
  <c r="U34" i="14"/>
  <c r="V34" i="14"/>
  <c r="U35" i="14"/>
  <c r="V35" i="14"/>
  <c r="U36" i="14"/>
  <c r="V36" i="14"/>
  <c r="U37" i="14"/>
  <c r="V37" i="14"/>
  <c r="U38" i="14"/>
  <c r="V38" i="14"/>
  <c r="U39" i="14"/>
  <c r="V39" i="14"/>
  <c r="U40" i="14"/>
  <c r="V40" i="14"/>
  <c r="U41" i="14"/>
  <c r="V41" i="14"/>
  <c r="U42" i="14"/>
  <c r="V42" i="14"/>
  <c r="U43" i="14"/>
  <c r="V43" i="14"/>
  <c r="U44" i="14"/>
  <c r="V44" i="14"/>
  <c r="U45" i="14"/>
  <c r="V45" i="14"/>
  <c r="U46" i="14"/>
  <c r="V46" i="14"/>
  <c r="U47" i="14"/>
  <c r="V47" i="14"/>
  <c r="U48" i="14"/>
  <c r="V48" i="14"/>
  <c r="U49" i="14"/>
  <c r="V49" i="14"/>
  <c r="U50" i="14"/>
  <c r="V50" i="14"/>
  <c r="U51" i="14"/>
  <c r="V51" i="14"/>
  <c r="V2" i="14"/>
  <c r="U2" i="14"/>
  <c r="N3" i="14"/>
  <c r="O3" i="14"/>
  <c r="N4" i="14"/>
  <c r="O4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7" i="14"/>
  <c r="O37" i="14"/>
  <c r="N38" i="14"/>
  <c r="O38" i="14"/>
  <c r="N39" i="14"/>
  <c r="O39" i="14"/>
  <c r="N40" i="14"/>
  <c r="O40" i="14"/>
  <c r="N41" i="14"/>
  <c r="O41" i="14"/>
  <c r="N42" i="14"/>
  <c r="O42" i="14"/>
  <c r="N43" i="14"/>
  <c r="O43" i="14"/>
  <c r="N44" i="14"/>
  <c r="O44" i="14"/>
  <c r="N45" i="14"/>
  <c r="O45" i="14"/>
  <c r="N46" i="14"/>
  <c r="O46" i="14"/>
  <c r="N47" i="14"/>
  <c r="O47" i="14"/>
  <c r="N48" i="14"/>
  <c r="O48" i="14"/>
  <c r="N49" i="14"/>
  <c r="O49" i="14"/>
  <c r="N50" i="14"/>
  <c r="O50" i="14"/>
  <c r="N51" i="14"/>
  <c r="O51" i="14"/>
  <c r="O2" i="14"/>
  <c r="N2" i="14"/>
</calcChain>
</file>

<file path=xl/sharedStrings.xml><?xml version="1.0" encoding="utf-8"?>
<sst xmlns="http://schemas.openxmlformats.org/spreadsheetml/2006/main" count="118" uniqueCount="96">
  <si>
    <t>コード</t>
    <phoneticPr fontId="2"/>
  </si>
  <si>
    <t>銘柄</t>
    <rPh sb="0" eb="2">
      <t>メイガラ</t>
    </rPh>
    <phoneticPr fontId="2"/>
  </si>
  <si>
    <t>トレンド</t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</si>
  <si>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</si>
  <si>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</si>
  <si>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信用倍率</t>
    <rPh sb="0" eb="4">
      <t>シンヨウバイリツ</t>
    </rPh>
    <phoneticPr fontId="2"/>
  </si>
  <si>
    <t>値幅想定高</t>
    <rPh sb="0" eb="4">
      <t>ネハバソウテイ</t>
    </rPh>
    <rPh sb="4" eb="5">
      <t>タカ</t>
    </rPh>
    <phoneticPr fontId="2"/>
  </si>
  <si>
    <t>値幅想定安</t>
    <rPh sb="0" eb="4">
      <t>ネハバソウテイ</t>
    </rPh>
    <rPh sb="4" eb="5">
      <t>ヤス</t>
    </rPh>
    <phoneticPr fontId="2"/>
  </si>
  <si>
    <t>時価総額（億）</t>
    <rPh sb="0" eb="4">
      <t>ジカソウガク</t>
    </rPh>
    <rPh sb="5" eb="6">
      <t>オク</t>
    </rPh>
    <phoneticPr fontId="2"/>
  </si>
  <si>
    <t>PER（今予）</t>
    <rPh sb="4" eb="5">
      <t>イマ</t>
    </rPh>
    <rPh sb="5" eb="6">
      <t>ヨ</t>
    </rPh>
    <phoneticPr fontId="2"/>
  </si>
  <si>
    <t>PER（来予）</t>
    <rPh sb="4" eb="5">
      <t>ライ</t>
    </rPh>
    <rPh sb="5" eb="6">
      <t>ヨ</t>
    </rPh>
    <phoneticPr fontId="2"/>
  </si>
  <si>
    <t>PER（高実）</t>
    <rPh sb="4" eb="5">
      <t>タカ</t>
    </rPh>
    <rPh sb="5" eb="6">
      <t>ジツ</t>
    </rPh>
    <phoneticPr fontId="2"/>
  </si>
  <si>
    <t>PER（安実）</t>
    <rPh sb="4" eb="5">
      <t>ヤス</t>
    </rPh>
    <rPh sb="5" eb="6">
      <t>ジツ</t>
    </rPh>
    <phoneticPr fontId="2"/>
  </si>
  <si>
    <t>PBR</t>
    <phoneticPr fontId="2"/>
  </si>
  <si>
    <t>配当利回（今安）</t>
    <rPh sb="0" eb="4">
      <t>ハイトウリマワ</t>
    </rPh>
    <rPh sb="5" eb="6">
      <t>イマ</t>
    </rPh>
    <rPh sb="6" eb="7">
      <t>ヤス</t>
    </rPh>
    <phoneticPr fontId="2"/>
  </si>
  <si>
    <t>配当利回（今高）</t>
    <rPh sb="0" eb="4">
      <t>ハイトウリマワ</t>
    </rPh>
    <rPh sb="5" eb="6">
      <t>イマ</t>
    </rPh>
    <rPh sb="6" eb="7">
      <t>タカ</t>
    </rPh>
    <phoneticPr fontId="2"/>
  </si>
  <si>
    <t>配当利回（来安）</t>
    <rPh sb="0" eb="4">
      <t>ハイトウリマワ</t>
    </rPh>
    <rPh sb="5" eb="6">
      <t>ライ</t>
    </rPh>
    <rPh sb="6" eb="7">
      <t>ヤス</t>
    </rPh>
    <phoneticPr fontId="2"/>
  </si>
  <si>
    <t>配当利回（来高）</t>
    <rPh sb="0" eb="4">
      <t>ハイトウリマワ</t>
    </rPh>
    <rPh sb="5" eb="6">
      <t>ライ</t>
    </rPh>
    <rPh sb="6" eb="7">
      <t>タカ</t>
    </rPh>
    <phoneticPr fontId="2"/>
  </si>
  <si>
    <t>ROE（実）</t>
    <rPh sb="4" eb="5">
      <t>ジツ</t>
    </rPh>
    <phoneticPr fontId="2"/>
  </si>
  <si>
    <t>ROE（予）</t>
    <rPh sb="4" eb="5">
      <t>ヨ</t>
    </rPh>
    <phoneticPr fontId="2"/>
  </si>
  <si>
    <t>自己資本比率</t>
    <rPh sb="0" eb="6">
      <t>ジコシホンヒリツ</t>
    </rPh>
    <phoneticPr fontId="2"/>
  </si>
  <si>
    <t>売上高（前）</t>
    <rPh sb="0" eb="3">
      <t>ウリアゲダカ</t>
    </rPh>
    <rPh sb="4" eb="5">
      <t>ゼン</t>
    </rPh>
    <phoneticPr fontId="2"/>
  </si>
  <si>
    <t>売上高（今）</t>
    <rPh sb="0" eb="3">
      <t>ウリアゲダカ</t>
    </rPh>
    <rPh sb="4" eb="5">
      <t>イマ</t>
    </rPh>
    <phoneticPr fontId="2"/>
  </si>
  <si>
    <t>売上高（来）</t>
    <rPh sb="0" eb="3">
      <t>ウリアゲダカ</t>
    </rPh>
    <rPh sb="4" eb="5">
      <t>ライ</t>
    </rPh>
    <phoneticPr fontId="2"/>
  </si>
  <si>
    <t>営業利益（前）</t>
    <rPh sb="0" eb="4">
      <t>エイギョウリエキ</t>
    </rPh>
    <rPh sb="5" eb="6">
      <t>ゼン</t>
    </rPh>
    <phoneticPr fontId="2"/>
  </si>
  <si>
    <t>営業利益（今）</t>
    <rPh sb="0" eb="4">
      <t>エイギョウリエキ</t>
    </rPh>
    <rPh sb="5" eb="6">
      <t>イマ</t>
    </rPh>
    <phoneticPr fontId="2"/>
  </si>
  <si>
    <t>営業利益（来）</t>
    <rPh sb="0" eb="4">
      <t>エイギョウリエキ</t>
    </rPh>
    <rPh sb="5" eb="6">
      <t>ライ</t>
    </rPh>
    <phoneticPr fontId="2"/>
  </si>
  <si>
    <t>1株益（前）</t>
    <rPh sb="1" eb="3">
      <t>カブエキ</t>
    </rPh>
    <rPh sb="4" eb="5">
      <t>マエ</t>
    </rPh>
    <phoneticPr fontId="2"/>
  </si>
  <si>
    <t>1株益（今）</t>
    <rPh sb="1" eb="3">
      <t>カブエキ</t>
    </rPh>
    <rPh sb="4" eb="5">
      <t>イマ</t>
    </rPh>
    <phoneticPr fontId="2"/>
  </si>
  <si>
    <t>1株益（来）</t>
    <rPh sb="1" eb="3">
      <t>カブエキ</t>
    </rPh>
    <rPh sb="4" eb="5">
      <t>ライ</t>
    </rPh>
    <phoneticPr fontId="2"/>
  </si>
  <si>
    <t>株価（当時）</t>
    <rPh sb="0" eb="2">
      <t>カブカ</t>
    </rPh>
    <rPh sb="3" eb="5">
      <t>トウジ</t>
    </rPh>
    <phoneticPr fontId="2"/>
  </si>
  <si>
    <t>東亜道路工業</t>
    <rPh sb="0" eb="2">
      <t>トウア</t>
    </rPh>
    <rPh sb="2" eb="4">
      <t>ドウロ</t>
    </rPh>
    <rPh sb="4" eb="6">
      <t>コウギョウ</t>
    </rPh>
    <phoneticPr fontId="2"/>
  </si>
  <si>
    <t>ジリ高</t>
    <rPh sb="2" eb="3">
      <t>ダカ</t>
    </rPh>
    <phoneticPr fontId="2"/>
  </si>
  <si>
    <t>過去最高純利益（億）</t>
    <rPh sb="0" eb="7">
      <t>カコサイコウジュンリエキ</t>
    </rPh>
    <rPh sb="8" eb="9">
      <t>オク</t>
    </rPh>
    <phoneticPr fontId="2"/>
  </si>
  <si>
    <t>亀田製菓</t>
    <rPh sb="0" eb="2">
      <t>カメダ</t>
    </rPh>
    <rPh sb="2" eb="4">
      <t>セイカ</t>
    </rPh>
    <phoneticPr fontId="2"/>
  </si>
  <si>
    <t>反発期待</t>
    <rPh sb="0" eb="4">
      <t>ハンパツキタイ</t>
    </rPh>
    <phoneticPr fontId="2"/>
  </si>
  <si>
    <t>ライフドリンクカンパニー</t>
    <phoneticPr fontId="2"/>
  </si>
  <si>
    <t>ボックス</t>
    <phoneticPr fontId="2"/>
  </si>
  <si>
    <t>味の素</t>
    <rPh sb="0" eb="1">
      <t>アジ</t>
    </rPh>
    <rPh sb="2" eb="3">
      <t>モト</t>
    </rPh>
    <phoneticPr fontId="2"/>
  </si>
  <si>
    <t>伸び率</t>
    <rPh sb="0" eb="1">
      <t>ノ</t>
    </rPh>
    <rPh sb="2" eb="3">
      <t>リツ</t>
    </rPh>
    <phoneticPr fontId="2"/>
  </si>
  <si>
    <t>東洋水産</t>
    <rPh sb="0" eb="2">
      <t>トウヨウ</t>
    </rPh>
    <rPh sb="2" eb="4">
      <t>スイサン</t>
    </rPh>
    <phoneticPr fontId="2"/>
  </si>
  <si>
    <t>神戸物産</t>
    <rPh sb="0" eb="4">
      <t>コウベブッサン</t>
    </rPh>
    <phoneticPr fontId="2"/>
  </si>
  <si>
    <t>トレジャー・ファクトリー</t>
    <phoneticPr fontId="2"/>
  </si>
  <si>
    <t>BEENOS</t>
    <phoneticPr fontId="2"/>
  </si>
  <si>
    <t>コメダホールディングス</t>
    <phoneticPr fontId="2"/>
  </si>
  <si>
    <t>TIS</t>
    <phoneticPr fontId="2"/>
  </si>
  <si>
    <t>コーエーテクモホールディングス</t>
    <phoneticPr fontId="2"/>
  </si>
  <si>
    <t>インターネットイニシアティブ</t>
    <phoneticPr fontId="2"/>
  </si>
  <si>
    <t>コアコンセプト・テクノロジー</t>
    <phoneticPr fontId="2"/>
  </si>
  <si>
    <t>ウイングアーク１ｓｔ</t>
    <phoneticPr fontId="2"/>
  </si>
  <si>
    <t>アステラス製薬</t>
    <rPh sb="5" eb="7">
      <t>セイヤク</t>
    </rPh>
    <phoneticPr fontId="2"/>
  </si>
  <si>
    <t>ロート製薬</t>
    <rPh sb="3" eb="5">
      <t>セイヤク</t>
    </rPh>
    <phoneticPr fontId="2"/>
  </si>
  <si>
    <t>オービック</t>
    <phoneticPr fontId="2"/>
  </si>
  <si>
    <t>I-ne</t>
    <phoneticPr fontId="2"/>
  </si>
  <si>
    <t>長谷川香料</t>
    <rPh sb="0" eb="3">
      <t>ハセガワ</t>
    </rPh>
    <rPh sb="3" eb="5">
      <t>コウリョウ</t>
    </rPh>
    <phoneticPr fontId="2"/>
  </si>
  <si>
    <t>日立製作所</t>
    <rPh sb="0" eb="5">
      <t>ヒタチセイサクショ</t>
    </rPh>
    <phoneticPr fontId="2"/>
  </si>
  <si>
    <t>日本航空電子工業</t>
    <rPh sb="0" eb="4">
      <t>ニホンコウクウ</t>
    </rPh>
    <rPh sb="4" eb="8">
      <t>デンシコウギョウ</t>
    </rPh>
    <phoneticPr fontId="2"/>
  </si>
  <si>
    <t>IMAGICA GROUP</t>
    <phoneticPr fontId="2"/>
  </si>
  <si>
    <t>京セラ</t>
    <rPh sb="0" eb="1">
      <t>キョウ</t>
    </rPh>
    <phoneticPr fontId="2"/>
  </si>
  <si>
    <t>FPG</t>
    <phoneticPr fontId="2"/>
  </si>
  <si>
    <t>パン・パシフィック・インターナショナルホールディングス</t>
    <phoneticPr fontId="2"/>
  </si>
  <si>
    <t>東宝</t>
    <rPh sb="0" eb="2">
      <t>トウホウ</t>
    </rPh>
    <phoneticPr fontId="2"/>
  </si>
  <si>
    <t>ワークマン</t>
    <phoneticPr fontId="2"/>
  </si>
  <si>
    <t>ハイデイ日高</t>
    <rPh sb="4" eb="6">
      <t>ヒダカ</t>
    </rPh>
    <phoneticPr fontId="2"/>
  </si>
  <si>
    <t>トプコン</t>
    <phoneticPr fontId="2"/>
  </si>
  <si>
    <t>オリンパス</t>
    <phoneticPr fontId="2"/>
  </si>
  <si>
    <t>メニコン</t>
    <phoneticPr fontId="2"/>
  </si>
  <si>
    <t>タカラトミー</t>
    <phoneticPr fontId="2"/>
  </si>
  <si>
    <t>アシックス</t>
    <phoneticPr fontId="2"/>
  </si>
  <si>
    <t>セイコーホールディングス</t>
    <phoneticPr fontId="2"/>
  </si>
  <si>
    <t>モスフードサービス</t>
    <phoneticPr fontId="2"/>
  </si>
  <si>
    <t>三井住友トラストHD</t>
    <rPh sb="0" eb="4">
      <t>ミツイスミトモ</t>
    </rPh>
    <phoneticPr fontId="2"/>
  </si>
  <si>
    <t>八十二銀行</t>
    <rPh sb="0" eb="3">
      <t>82</t>
    </rPh>
    <rPh sb="3" eb="5">
      <t>ギンコウ</t>
    </rPh>
    <phoneticPr fontId="2"/>
  </si>
  <si>
    <t>セブン銀行</t>
    <rPh sb="3" eb="5">
      <t>ギンコウ</t>
    </rPh>
    <phoneticPr fontId="2"/>
  </si>
  <si>
    <t>ジャックス</t>
    <phoneticPr fontId="2"/>
  </si>
  <si>
    <t>東京建物</t>
    <rPh sb="0" eb="2">
      <t>トウキョウ</t>
    </rPh>
    <rPh sb="2" eb="4">
      <t>タテモノ</t>
    </rPh>
    <phoneticPr fontId="2"/>
  </si>
  <si>
    <t>トーセイ</t>
    <phoneticPr fontId="2"/>
  </si>
  <si>
    <t>近鉄グループHD</t>
    <rPh sb="0" eb="2">
      <t>キンテツ</t>
    </rPh>
    <phoneticPr fontId="2"/>
  </si>
  <si>
    <t>人夢技術グループ</t>
    <rPh sb="0" eb="2">
      <t>ヒトユメ</t>
    </rPh>
    <rPh sb="2" eb="4">
      <t>ギジュツ</t>
    </rPh>
    <phoneticPr fontId="2"/>
  </si>
  <si>
    <t>西本Wismettac HD</t>
    <rPh sb="0" eb="2">
      <t>ニシモト</t>
    </rPh>
    <phoneticPr fontId="2"/>
  </si>
  <si>
    <t>日本電信電話</t>
    <rPh sb="0" eb="6">
      <t>ニホンデンシンデンワ</t>
    </rPh>
    <phoneticPr fontId="2"/>
  </si>
  <si>
    <t>J-POWER</t>
    <phoneticPr fontId="2"/>
  </si>
  <si>
    <t>イーレックス</t>
    <phoneticPr fontId="2"/>
  </si>
  <si>
    <t>アインHD</t>
    <phoneticPr fontId="2"/>
  </si>
  <si>
    <t>カプコン</t>
    <phoneticPr fontId="2"/>
  </si>
  <si>
    <t>サックスバーHD</t>
    <phoneticPr fontId="2"/>
  </si>
  <si>
    <t>PER(今/高)</t>
    <rPh sb="4" eb="5">
      <t>イマ</t>
    </rPh>
    <rPh sb="6" eb="7">
      <t>タカ</t>
    </rPh>
    <phoneticPr fontId="2"/>
  </si>
  <si>
    <t>PER(今/安)</t>
    <rPh sb="4" eb="5">
      <t>イマ</t>
    </rPh>
    <rPh sb="6" eb="7">
      <t>ヤス</t>
    </rPh>
    <phoneticPr fontId="2"/>
  </si>
  <si>
    <t>配（来安ー今安）</t>
    <rPh sb="0" eb="1">
      <t>ハイ</t>
    </rPh>
    <rPh sb="2" eb="3">
      <t>ライ</t>
    </rPh>
    <rPh sb="3" eb="4">
      <t>ヤス</t>
    </rPh>
    <rPh sb="5" eb="6">
      <t>イマ</t>
    </rPh>
    <rPh sb="6" eb="7">
      <t>ヤス</t>
    </rPh>
    <phoneticPr fontId="2"/>
  </si>
  <si>
    <t>配（来高ー今高）</t>
    <rPh sb="0" eb="1">
      <t>ハイ</t>
    </rPh>
    <rPh sb="2" eb="3">
      <t>ライ</t>
    </rPh>
    <rPh sb="3" eb="4">
      <t>タカ</t>
    </rPh>
    <rPh sb="5" eb="6">
      <t>イマ</t>
    </rPh>
    <rPh sb="6" eb="7">
      <t>タカ</t>
    </rPh>
    <phoneticPr fontId="2"/>
  </si>
  <si>
    <t>売上(今/前)</t>
    <rPh sb="0" eb="2">
      <t>ウリアゲ</t>
    </rPh>
    <rPh sb="3" eb="4">
      <t>イマ</t>
    </rPh>
    <rPh sb="5" eb="6">
      <t>マエ</t>
    </rPh>
    <phoneticPr fontId="2"/>
  </si>
  <si>
    <t>売上(来/今)</t>
    <rPh sb="0" eb="2">
      <t>ウリアゲ</t>
    </rPh>
    <rPh sb="3" eb="4">
      <t>ライ</t>
    </rPh>
    <rPh sb="5" eb="6">
      <t>イマ</t>
    </rPh>
    <phoneticPr fontId="2"/>
  </si>
  <si>
    <t>営業(今/前)</t>
    <rPh sb="0" eb="2">
      <t>エイギョウ</t>
    </rPh>
    <rPh sb="3" eb="4">
      <t>イマ</t>
    </rPh>
    <rPh sb="5" eb="6">
      <t>マエ</t>
    </rPh>
    <phoneticPr fontId="2"/>
  </si>
  <si>
    <t>営業(来/今)</t>
    <rPh sb="0" eb="2">
      <t>エイギョウ</t>
    </rPh>
    <rPh sb="3" eb="4">
      <t>ライ</t>
    </rPh>
    <rPh sb="5" eb="6">
      <t>イマ</t>
    </rPh>
    <phoneticPr fontId="2"/>
  </si>
  <si>
    <t>一益(今/前)</t>
    <rPh sb="0" eb="1">
      <t>イチ</t>
    </rPh>
    <rPh sb="1" eb="2">
      <t>エキ</t>
    </rPh>
    <rPh sb="3" eb="4">
      <t>イマ</t>
    </rPh>
    <rPh sb="5" eb="6">
      <t>マエ</t>
    </rPh>
    <phoneticPr fontId="2"/>
  </si>
  <si>
    <t>一益(来/今)</t>
    <rPh sb="0" eb="1">
      <t>イチ</t>
    </rPh>
    <rPh sb="1" eb="2">
      <t>エキ</t>
    </rPh>
    <rPh sb="3" eb="4">
      <t>ライ</t>
    </rPh>
    <rPh sb="5" eb="6">
      <t>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</si>
</sst>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1" applyNumberFormat="1" applyFont="1" applyAlignment="1"/>
    <xf numFmtId="0" fontId="0" fillId="2" borderId="0" xfId="1" applyNumberFormat="1" applyFont="1" applyFill="1" applyAlignment="1"/>
    <xf numFmtId="9" fontId="0" fillId="2" borderId="0" xfId="2" applyFont="1" applyFill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Q51"/>
  <sheetViews>
    <sheetView tabSelected="1" topLeftCell="AD1" workbookViewId="0">
      <selection activeCell="AN7" sqref="AN7"/>
    </sheetView>
  </sheetViews>
  <sheetFormatPr defaultColWidth="8.69921875" defaultRowHeight="18"/>
  <cols>
    <col min="1" max="1" width="6.8984375" style="1" bestFit="1" customWidth="1"/>
    <col min="2" max="2" width="12.3984375" style="1" bestFit="1" customWidth="1"/>
    <col min="3" max="3" width="8.59765625" style="1" bestFit="1" customWidth="1"/>
    <col min="4" max="4" width="8.5" style="1" bestFit="1" customWidth="1"/>
    <col min="5" max="5" width="5.8984375" style="1" bestFit="1" customWidth="1"/>
    <col min="6" max="6" width="8.69921875" style="1" bestFit="1" customWidth="1"/>
    <col min="7" max="8" width="10.5" style="1" bestFit="1" customWidth="1"/>
    <col min="9" max="9" width="14.5" style="1" bestFit="1" customWidth="1"/>
    <col min="10" max="13" width="12.3984375" style="1" bestFit="1" customWidth="1"/>
    <col min="14" max="15" width="12.3984375" style="2" customWidth="1"/>
    <col min="16" max="16" width="5.5" style="1" bestFit="1" customWidth="1"/>
    <col min="17" max="20" width="16.3984375" style="1" bestFit="1" customWidth="1"/>
    <col min="21" max="22" width="16.3984375" style="2" customWidth="1"/>
    <col min="23" max="23" width="20.19921875" style="1" bestFit="1" customWidth="1"/>
    <col min="24" max="25" width="10.5" style="1" bestFit="1" customWidth="1"/>
    <col min="26" max="29" width="12.5" style="1" bestFit="1" customWidth="1"/>
    <col min="30" max="31" width="12.5" style="1" customWidth="1"/>
    <col min="32" max="34" width="14.5" style="1" bestFit="1" customWidth="1"/>
    <col min="35" max="36" width="14.5" style="1" customWidth="1"/>
    <col min="37" max="39" width="11.59765625" style="1" bestFit="1" customWidth="1"/>
    <col min="40" max="41" width="11.59765625" style="1" customWidth="1"/>
    <col min="42" max="42" width="12.5" style="1" bestFit="1" customWidth="1"/>
    <col min="43" max="43" width="8.8984375" style="1" bestFit="1" customWidth="1"/>
    <col min="44" max="16384" width="8.69921875" style="1"/>
  </cols>
  <sheetData>
    <row r="1" spans="1:4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86</v>
      </c>
      <c r="O1" s="2" t="s">
        <v>87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2" t="s">
        <v>88</v>
      </c>
      <c r="V1" s="2" t="s">
        <v>89</v>
      </c>
      <c r="W1" s="1" t="s">
        <v>33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90</v>
      </c>
      <c r="AE1" s="1" t="s">
        <v>91</v>
      </c>
      <c r="AF1" s="1" t="s">
        <v>24</v>
      </c>
      <c r="AG1" s="1" t="s">
        <v>25</v>
      </c>
      <c r="AH1" s="1" t="s">
        <v>26</v>
      </c>
      <c r="AI1" s="1" t="s">
        <v>92</v>
      </c>
      <c r="AJ1" s="1" t="s">
        <v>93</v>
      </c>
      <c r="AK1" s="1" t="s">
        <v>27</v>
      </c>
      <c r="AL1" s="1" t="s">
        <v>28</v>
      </c>
      <c r="AM1" s="1" t="s">
        <v>29</v>
      </c>
      <c r="AN1" s="1" t="s">
        <v>94</v>
      </c>
      <c r="AO1" s="1" t="s">
        <v>95</v>
      </c>
      <c r="AP1" s="1" t="s">
        <v>30</v>
      </c>
      <c r="AQ1" s="1" t="s">
        <v>39</v>
      </c>
    </row>
    <row r="2" spans="1:43">
      <c r="A2" s="1">
        <v>2585</v>
      </c>
      <c r="B2" s="1" t="s">
        <v>36</v>
      </c>
      <c r="C2" s="1" t="s">
        <v>37</v>
      </c>
      <c r="D2" s="1">
        <v>2115</v>
      </c>
      <c r="E2" s="1">
        <v>1006</v>
      </c>
      <c r="F2" s="1">
        <v>433.33</v>
      </c>
      <c r="G2" s="1">
        <v>2200</v>
      </c>
      <c r="H2" s="1">
        <v>1500</v>
      </c>
      <c r="I2" s="1">
        <v>222</v>
      </c>
      <c r="J2" s="1">
        <v>13.1</v>
      </c>
      <c r="K2" s="1">
        <v>12</v>
      </c>
      <c r="L2" s="1">
        <v>0</v>
      </c>
      <c r="M2" s="1">
        <v>0</v>
      </c>
      <c r="N2" s="3">
        <f>IFERROR($J2/L2,1)</f>
        <v>1</v>
      </c>
      <c r="O2" s="3">
        <f>IFERROR($J2/M2,1)</f>
        <v>1</v>
      </c>
      <c r="P2" s="1">
        <v>3.4</v>
      </c>
      <c r="Q2" s="1">
        <v>1.55</v>
      </c>
      <c r="R2" s="1">
        <v>1.55</v>
      </c>
      <c r="S2" s="1">
        <v>1.55</v>
      </c>
      <c r="T2" s="1">
        <v>1.67</v>
      </c>
      <c r="U2" s="2">
        <f>S2-Q2</f>
        <v>0</v>
      </c>
      <c r="V2" s="2">
        <f>T2-R2</f>
        <v>0.11999999999999988</v>
      </c>
      <c r="W2" s="1">
        <v>23.2</v>
      </c>
      <c r="X2" s="1">
        <v>56.1</v>
      </c>
      <c r="Y2" s="1">
        <v>26.5</v>
      </c>
      <c r="Z2" s="1">
        <v>37.1</v>
      </c>
      <c r="AA2" s="1">
        <v>25389</v>
      </c>
      <c r="AB2" s="1">
        <v>27500</v>
      </c>
      <c r="AC2" s="1">
        <v>30000</v>
      </c>
      <c r="AD2" s="3">
        <f>AB2/AA2</f>
        <v>1.0831462444365669</v>
      </c>
      <c r="AE2" s="3">
        <f>AC2/AB2</f>
        <v>1.0909090909090908</v>
      </c>
      <c r="AF2" s="1">
        <v>2251</v>
      </c>
      <c r="AG2" s="1">
        <v>2600</v>
      </c>
      <c r="AH2" s="1">
        <v>2900</v>
      </c>
      <c r="AI2" s="3">
        <f>AG2/AF2</f>
        <v>1.1550422034651266</v>
      </c>
      <c r="AJ2" s="3">
        <f>AH2/AG2</f>
        <v>1.1153846153846154</v>
      </c>
      <c r="AK2" s="1">
        <v>200.1</v>
      </c>
      <c r="AL2" s="1">
        <v>133.1</v>
      </c>
      <c r="AM2" s="1">
        <v>144.9</v>
      </c>
      <c r="AN2" s="3">
        <f>AL2/AK2</f>
        <v>0.66516741629185405</v>
      </c>
      <c r="AO2" s="3">
        <f>AM2/AL2</f>
        <v>1.0886551465063863</v>
      </c>
      <c r="AP2" s="1">
        <v>1740</v>
      </c>
      <c r="AQ2" s="1">
        <v>2.2988505747126435</v>
      </c>
    </row>
    <row r="3" spans="1:43">
      <c r="A3" s="1">
        <v>7936</v>
      </c>
      <c r="B3" s="1" t="s">
        <v>68</v>
      </c>
      <c r="D3" s="1">
        <v>4000</v>
      </c>
      <c r="E3" s="1">
        <v>60</v>
      </c>
      <c r="F3" s="1">
        <v>0.97</v>
      </c>
      <c r="G3" s="1">
        <v>3200</v>
      </c>
      <c r="H3" s="1">
        <v>2200</v>
      </c>
      <c r="I3" s="1">
        <v>4629</v>
      </c>
      <c r="J3" s="1">
        <v>24.8</v>
      </c>
      <c r="K3" s="1">
        <v>21.3</v>
      </c>
      <c r="L3" s="1">
        <v>55.8</v>
      </c>
      <c r="M3" s="1">
        <v>30.7</v>
      </c>
      <c r="N3" s="3">
        <f t="shared" ref="N3:N51" si="0">IFERROR($J3/L3,1)</f>
        <v>0.44444444444444448</v>
      </c>
      <c r="O3" s="3">
        <f t="shared" ref="O3:O51" si="1">IFERROR($J3/M3,1)</f>
        <v>0.80781758957654726</v>
      </c>
      <c r="P3" s="1">
        <v>2.41</v>
      </c>
      <c r="Q3" s="1">
        <v>1.31</v>
      </c>
      <c r="R3" s="1">
        <v>1.31</v>
      </c>
      <c r="S3" s="1">
        <v>1.31</v>
      </c>
      <c r="T3" s="1">
        <v>1.48</v>
      </c>
      <c r="U3" s="2">
        <f t="shared" ref="U3:U51" si="2">S3-Q3</f>
        <v>0</v>
      </c>
      <c r="V3" s="2">
        <f t="shared" ref="V3:V51" si="3">T3-R3</f>
        <v>0.16999999999999993</v>
      </c>
      <c r="W3" s="1">
        <v>222</v>
      </c>
      <c r="X3" s="1">
        <v>6.9</v>
      </c>
      <c r="Y3" s="1">
        <v>9.6999999999999993</v>
      </c>
      <c r="Z3" s="1">
        <v>46.1</v>
      </c>
      <c r="AA3" s="1">
        <v>404082</v>
      </c>
      <c r="AB3" s="1">
        <v>460000</v>
      </c>
      <c r="AC3" s="1">
        <v>490000</v>
      </c>
      <c r="AD3" s="3">
        <f t="shared" ref="AD3:AD51" si="4">AB3/AA3</f>
        <v>1.1383828034903807</v>
      </c>
      <c r="AE3" s="3">
        <f t="shared" ref="AE3:AE51" si="5">AC3/AB3</f>
        <v>1.0652173913043479</v>
      </c>
      <c r="AF3" s="1">
        <v>21945</v>
      </c>
      <c r="AG3" s="1">
        <v>27000</v>
      </c>
      <c r="AH3" s="1">
        <v>32000</v>
      </c>
      <c r="AI3" s="3">
        <f t="shared" ref="AI3:AI51" si="6">AG3/AF3</f>
        <v>1.2303485987696514</v>
      </c>
      <c r="AJ3" s="3">
        <f t="shared" ref="AJ3:AJ51" si="7">AH3/AG3</f>
        <v>1.1851851851851851</v>
      </c>
      <c r="AK3" s="1">
        <v>51.4</v>
      </c>
      <c r="AL3" s="1">
        <v>98.3</v>
      </c>
      <c r="AM3" s="1">
        <v>114.6</v>
      </c>
      <c r="AN3" s="3">
        <f t="shared" ref="AN3:AN51" si="8">AL3/AK3</f>
        <v>1.9124513618677044</v>
      </c>
      <c r="AO3" s="3">
        <f t="shared" ref="AO3:AO51" si="9">AM3/AL3</f>
        <v>1.1658189216683621</v>
      </c>
      <c r="AP3" s="1">
        <v>2438</v>
      </c>
      <c r="AQ3" s="1">
        <v>2.0590648072190318</v>
      </c>
    </row>
    <row r="4" spans="1:43">
      <c r="A4" s="1">
        <v>4527</v>
      </c>
      <c r="B4" s="1" t="s">
        <v>51</v>
      </c>
      <c r="C4" s="1" t="s">
        <v>32</v>
      </c>
      <c r="D4" s="1">
        <v>4495</v>
      </c>
      <c r="E4" s="1">
        <v>300</v>
      </c>
      <c r="F4" s="1">
        <v>0.64</v>
      </c>
      <c r="G4" s="1">
        <v>5500</v>
      </c>
      <c r="H4" s="1">
        <v>3800</v>
      </c>
      <c r="I4" s="1">
        <v>4906</v>
      </c>
      <c r="J4" s="1">
        <v>22</v>
      </c>
      <c r="K4" s="1">
        <v>21.1</v>
      </c>
      <c r="L4" s="1">
        <v>24.3</v>
      </c>
      <c r="M4" s="1">
        <v>17.3</v>
      </c>
      <c r="N4" s="3">
        <f t="shared" si="0"/>
        <v>0.90534979423868311</v>
      </c>
      <c r="O4" s="3">
        <f t="shared" si="1"/>
        <v>1.2716763005780347</v>
      </c>
      <c r="P4" s="1">
        <v>2.5099999999999998</v>
      </c>
      <c r="Q4" s="1">
        <v>0.96</v>
      </c>
      <c r="R4" s="1">
        <v>0.96</v>
      </c>
      <c r="S4" s="1">
        <v>0.96</v>
      </c>
      <c r="T4" s="1">
        <v>1.01</v>
      </c>
      <c r="U4" s="2">
        <f t="shared" si="2"/>
        <v>0</v>
      </c>
      <c r="V4" s="2">
        <f t="shared" si="3"/>
        <v>5.0000000000000044E-2</v>
      </c>
      <c r="W4" s="1">
        <v>210</v>
      </c>
      <c r="X4" s="1">
        <v>12.6</v>
      </c>
      <c r="Y4" s="1">
        <v>11.4</v>
      </c>
      <c r="Z4" s="1">
        <v>64.400000000000006</v>
      </c>
      <c r="AA4" s="1">
        <v>199646</v>
      </c>
      <c r="AB4" s="1">
        <v>225000</v>
      </c>
      <c r="AC4" s="1">
        <v>236000</v>
      </c>
      <c r="AD4" s="3">
        <f t="shared" si="4"/>
        <v>1.1269947807619487</v>
      </c>
      <c r="AE4" s="3">
        <f t="shared" si="5"/>
        <v>1.048888888888889</v>
      </c>
      <c r="AF4" s="1">
        <v>29349</v>
      </c>
      <c r="AG4" s="1">
        <v>30000</v>
      </c>
      <c r="AH4" s="1">
        <v>31500</v>
      </c>
      <c r="AI4" s="3">
        <f t="shared" si="6"/>
        <v>1.0221813349688236</v>
      </c>
      <c r="AJ4" s="3">
        <f t="shared" si="7"/>
        <v>1.05</v>
      </c>
      <c r="AK4" s="1">
        <v>184.3</v>
      </c>
      <c r="AL4" s="1">
        <v>188.5</v>
      </c>
      <c r="AM4" s="1">
        <v>197.2</v>
      </c>
      <c r="AN4" s="3">
        <f t="shared" si="8"/>
        <v>1.0227889310906131</v>
      </c>
      <c r="AO4" s="3">
        <f t="shared" si="9"/>
        <v>1.046153846153846</v>
      </c>
      <c r="AP4" s="1">
        <v>4155</v>
      </c>
      <c r="AQ4" s="1">
        <v>1.829121540312876</v>
      </c>
    </row>
    <row r="5" spans="1:43">
      <c r="A5" s="1">
        <v>1882</v>
      </c>
      <c r="B5" s="1" t="s">
        <v>31</v>
      </c>
      <c r="C5" s="1" t="s">
        <v>32</v>
      </c>
      <c r="D5" s="1">
        <v>13578.3</v>
      </c>
      <c r="E5" s="1">
        <v>830</v>
      </c>
      <c r="F5" s="1">
        <v>1.78</v>
      </c>
      <c r="G5" s="1">
        <v>6600</v>
      </c>
      <c r="H5" s="1">
        <v>5300</v>
      </c>
      <c r="I5" s="1">
        <v>309</v>
      </c>
      <c r="J5" s="1">
        <v>6.2</v>
      </c>
      <c r="K5" s="1">
        <v>5.7</v>
      </c>
      <c r="L5" s="1">
        <v>5.4</v>
      </c>
      <c r="M5" s="1">
        <v>3.8</v>
      </c>
      <c r="N5" s="3">
        <f t="shared" si="0"/>
        <v>1.1481481481481481</v>
      </c>
      <c r="O5" s="3">
        <f t="shared" si="1"/>
        <v>1.6315789473684212</v>
      </c>
      <c r="P5" s="1">
        <v>0.59</v>
      </c>
      <c r="Q5" s="1">
        <v>3.04</v>
      </c>
      <c r="R5" s="1">
        <v>3.21</v>
      </c>
      <c r="S5" s="1">
        <v>3.04</v>
      </c>
      <c r="T5" s="1">
        <v>3.21</v>
      </c>
      <c r="U5" s="2">
        <f t="shared" si="2"/>
        <v>0</v>
      </c>
      <c r="V5" s="2">
        <f t="shared" si="3"/>
        <v>0</v>
      </c>
      <c r="W5" s="1">
        <v>46.9</v>
      </c>
      <c r="X5" s="1">
        <v>7.8</v>
      </c>
      <c r="Y5" s="1">
        <v>9.6</v>
      </c>
      <c r="Z5" s="1">
        <v>61</v>
      </c>
      <c r="AA5" s="1">
        <v>112118</v>
      </c>
      <c r="AB5" s="1">
        <v>117000</v>
      </c>
      <c r="AC5" s="1">
        <v>120000</v>
      </c>
      <c r="AD5" s="3">
        <f t="shared" si="4"/>
        <v>1.0435434096220053</v>
      </c>
      <c r="AE5" s="3">
        <f t="shared" si="5"/>
        <v>1.0256410256410255</v>
      </c>
      <c r="AF5" s="1">
        <v>5516</v>
      </c>
      <c r="AG5" s="1">
        <v>6800</v>
      </c>
      <c r="AH5" s="1">
        <v>7300</v>
      </c>
      <c r="AI5" s="3">
        <f t="shared" si="6"/>
        <v>1.2327773749093547</v>
      </c>
      <c r="AJ5" s="3">
        <f t="shared" si="7"/>
        <v>1.0735294117647058</v>
      </c>
      <c r="AK5" s="1">
        <v>765.5</v>
      </c>
      <c r="AL5" s="1">
        <v>949.2</v>
      </c>
      <c r="AM5" s="1">
        <v>1034</v>
      </c>
      <c r="AN5" s="3">
        <f t="shared" si="8"/>
        <v>1.2399738732854344</v>
      </c>
      <c r="AO5" s="3">
        <f t="shared" si="9"/>
        <v>1.089338390223346</v>
      </c>
      <c r="AP5" s="1">
        <v>5920</v>
      </c>
      <c r="AQ5" s="1">
        <v>1.8</v>
      </c>
    </row>
    <row r="6" spans="1:43">
      <c r="A6" s="1">
        <v>8359</v>
      </c>
      <c r="B6" s="1" t="s">
        <v>72</v>
      </c>
      <c r="D6" s="1">
        <v>1520</v>
      </c>
      <c r="E6" s="1">
        <v>276.3</v>
      </c>
      <c r="F6" s="1">
        <v>0.61</v>
      </c>
      <c r="G6" s="1">
        <v>550</v>
      </c>
      <c r="H6" s="1">
        <v>440</v>
      </c>
      <c r="I6" s="1">
        <v>2322</v>
      </c>
      <c r="J6" s="1">
        <v>9.9</v>
      </c>
      <c r="K6" s="1">
        <v>9.3000000000000007</v>
      </c>
      <c r="L6" s="1">
        <v>9.8000000000000007</v>
      </c>
      <c r="M6" s="1">
        <v>6.6</v>
      </c>
      <c r="N6" s="3">
        <f t="shared" si="0"/>
        <v>1.010204081632653</v>
      </c>
      <c r="O6" s="3">
        <f t="shared" si="1"/>
        <v>1.5000000000000002</v>
      </c>
      <c r="P6" s="1">
        <v>0.27</v>
      </c>
      <c r="Q6" s="1">
        <v>4.2300000000000004</v>
      </c>
      <c r="R6" s="1">
        <v>4.2300000000000004</v>
      </c>
      <c r="S6" s="1">
        <v>4.2300000000000004</v>
      </c>
      <c r="T6" s="1">
        <v>4.2300000000000004</v>
      </c>
      <c r="U6" s="2">
        <f t="shared" si="2"/>
        <v>0</v>
      </c>
      <c r="V6" s="2">
        <f t="shared" si="3"/>
        <v>0</v>
      </c>
      <c r="W6" s="1">
        <v>301</v>
      </c>
      <c r="X6" s="1">
        <v>2.9</v>
      </c>
      <c r="Y6" s="1">
        <v>2.7</v>
      </c>
      <c r="Z6" s="1">
        <v>6.7</v>
      </c>
      <c r="AA6" s="1">
        <v>151349</v>
      </c>
      <c r="AB6" s="1">
        <v>150000</v>
      </c>
      <c r="AC6" s="1">
        <v>152000</v>
      </c>
      <c r="AD6" s="3">
        <f t="shared" si="4"/>
        <v>0.99108682581318674</v>
      </c>
      <c r="AE6" s="3">
        <f t="shared" si="5"/>
        <v>1.0133333333333334</v>
      </c>
      <c r="AF6" s="1">
        <v>38047</v>
      </c>
      <c r="AG6" s="1">
        <v>33000</v>
      </c>
      <c r="AH6" s="1">
        <v>35000</v>
      </c>
      <c r="AI6" s="3">
        <f t="shared" si="6"/>
        <v>0.86734827975924511</v>
      </c>
      <c r="AJ6" s="3">
        <f t="shared" si="7"/>
        <v>1.0606060606060606</v>
      </c>
      <c r="AK6" s="1">
        <v>54.5</v>
      </c>
      <c r="AL6" s="1">
        <v>47.6</v>
      </c>
      <c r="AM6" s="1">
        <v>50.7</v>
      </c>
      <c r="AN6" s="3">
        <f t="shared" si="8"/>
        <v>0.87339449541284409</v>
      </c>
      <c r="AO6" s="3">
        <f t="shared" si="9"/>
        <v>1.0651260504201681</v>
      </c>
      <c r="AP6" s="1">
        <v>473</v>
      </c>
      <c r="AQ6" s="1">
        <v>1.7970401691331923</v>
      </c>
    </row>
    <row r="7" spans="1:43">
      <c r="A7" s="1">
        <v>3093</v>
      </c>
      <c r="B7" s="1" t="s">
        <v>42</v>
      </c>
      <c r="C7" s="1" t="s">
        <v>32</v>
      </c>
      <c r="D7" s="1">
        <v>1812</v>
      </c>
      <c r="E7" s="1">
        <v>81.2</v>
      </c>
      <c r="F7" s="1">
        <v>1.18</v>
      </c>
      <c r="G7" s="1">
        <v>2200</v>
      </c>
      <c r="H7" s="1">
        <v>1600</v>
      </c>
      <c r="I7" s="1">
        <v>197</v>
      </c>
      <c r="J7" s="1">
        <v>18.899999999999999</v>
      </c>
      <c r="K7" s="1">
        <v>17.2</v>
      </c>
      <c r="L7" s="1">
        <v>25.7</v>
      </c>
      <c r="M7" s="1">
        <v>13.3</v>
      </c>
      <c r="N7" s="3">
        <f t="shared" si="0"/>
        <v>0.73540856031128399</v>
      </c>
      <c r="O7" s="3">
        <f t="shared" si="1"/>
        <v>1.4210526315789471</v>
      </c>
      <c r="P7" s="1">
        <v>3.67</v>
      </c>
      <c r="Q7" s="1">
        <v>1.29</v>
      </c>
      <c r="R7" s="1">
        <v>1.65</v>
      </c>
      <c r="S7" s="1">
        <v>1.41</v>
      </c>
      <c r="T7" s="1">
        <v>1.76</v>
      </c>
      <c r="U7" s="2">
        <f t="shared" si="2"/>
        <v>0.11999999999999988</v>
      </c>
      <c r="V7" s="2">
        <f t="shared" si="3"/>
        <v>0.1100000000000001</v>
      </c>
      <c r="W7" s="1">
        <v>7</v>
      </c>
      <c r="X7" s="1">
        <v>15.6</v>
      </c>
      <c r="Y7" s="1">
        <v>19.399999999999999</v>
      </c>
      <c r="Z7" s="1">
        <v>41.6</v>
      </c>
      <c r="AA7" s="1">
        <v>23313</v>
      </c>
      <c r="AB7" s="1">
        <v>26500</v>
      </c>
      <c r="AC7" s="1">
        <v>0</v>
      </c>
      <c r="AD7" s="3">
        <f t="shared" si="4"/>
        <v>1.1367048427915756</v>
      </c>
      <c r="AE7" s="3">
        <f t="shared" si="5"/>
        <v>0</v>
      </c>
      <c r="AF7" s="1">
        <v>995</v>
      </c>
      <c r="AG7" s="1">
        <v>1600</v>
      </c>
      <c r="AH7" s="1">
        <v>1800</v>
      </c>
      <c r="AI7" s="3">
        <f t="shared" si="6"/>
        <v>1.6080402010050252</v>
      </c>
      <c r="AJ7" s="3">
        <f t="shared" si="7"/>
        <v>1.125</v>
      </c>
      <c r="AK7" s="1">
        <v>62.8</v>
      </c>
      <c r="AL7" s="1">
        <v>89.8</v>
      </c>
      <c r="AM7" s="1">
        <v>98.7</v>
      </c>
      <c r="AN7" s="3">
        <f t="shared" si="8"/>
        <v>1.4299363057324841</v>
      </c>
      <c r="AO7" s="3">
        <f t="shared" si="9"/>
        <v>1.0991091314031181</v>
      </c>
      <c r="AP7" s="1">
        <v>1700</v>
      </c>
      <c r="AQ7" s="1">
        <v>1.6470588235294117</v>
      </c>
    </row>
    <row r="8" spans="1:43">
      <c r="A8" s="1">
        <v>7867</v>
      </c>
      <c r="B8" s="1" t="s">
        <v>67</v>
      </c>
      <c r="D8" s="1">
        <v>2960</v>
      </c>
      <c r="E8" s="1">
        <v>275</v>
      </c>
      <c r="F8" s="1">
        <v>2.0299999999999998</v>
      </c>
      <c r="G8" s="1">
        <v>1500</v>
      </c>
      <c r="H8" s="1">
        <v>1200</v>
      </c>
      <c r="I8" s="1">
        <v>1262</v>
      </c>
      <c r="J8" s="1">
        <v>16</v>
      </c>
      <c r="K8" s="1">
        <v>12.8</v>
      </c>
      <c r="L8" s="1">
        <v>22.1</v>
      </c>
      <c r="M8" s="1">
        <v>11.9</v>
      </c>
      <c r="N8" s="3">
        <f t="shared" si="0"/>
        <v>0.72398190045248867</v>
      </c>
      <c r="O8" s="3">
        <f t="shared" si="1"/>
        <v>1.3445378151260503</v>
      </c>
      <c r="P8" s="1">
        <v>1.46</v>
      </c>
      <c r="Q8" s="1">
        <v>2.4500000000000002</v>
      </c>
      <c r="R8" s="1">
        <v>2.4500000000000002</v>
      </c>
      <c r="S8" s="1">
        <v>2.4500000000000002</v>
      </c>
      <c r="T8" s="1">
        <v>2.4500000000000002</v>
      </c>
      <c r="U8" s="2">
        <f t="shared" si="2"/>
        <v>0</v>
      </c>
      <c r="V8" s="2">
        <f t="shared" si="3"/>
        <v>0</v>
      </c>
      <c r="W8" s="1">
        <v>93</v>
      </c>
      <c r="X8" s="1">
        <v>12.3</v>
      </c>
      <c r="Y8" s="1">
        <v>9.1</v>
      </c>
      <c r="Z8" s="1">
        <v>50.5</v>
      </c>
      <c r="AA8" s="1">
        <v>165448</v>
      </c>
      <c r="AB8" s="1">
        <v>175000</v>
      </c>
      <c r="AC8" s="1">
        <v>185000</v>
      </c>
      <c r="AD8" s="3">
        <f t="shared" si="4"/>
        <v>1.0577341521203036</v>
      </c>
      <c r="AE8" s="3">
        <f t="shared" si="5"/>
        <v>1.0571428571428572</v>
      </c>
      <c r="AF8" s="1">
        <v>12344</v>
      </c>
      <c r="AG8" s="1">
        <v>12500</v>
      </c>
      <c r="AH8" s="1">
        <v>15000</v>
      </c>
      <c r="AI8" s="3">
        <f t="shared" si="6"/>
        <v>1.0126377187297473</v>
      </c>
      <c r="AJ8" s="3">
        <f t="shared" si="7"/>
        <v>1.2</v>
      </c>
      <c r="AK8" s="1">
        <v>98.2</v>
      </c>
      <c r="AL8" s="1">
        <v>83</v>
      </c>
      <c r="AM8" s="1">
        <v>103.8</v>
      </c>
      <c r="AN8" s="3">
        <f t="shared" si="8"/>
        <v>0.84521384928716903</v>
      </c>
      <c r="AO8" s="3">
        <f t="shared" si="9"/>
        <v>1.2506024096385542</v>
      </c>
      <c r="AP8" s="1">
        <v>1329</v>
      </c>
      <c r="AQ8" s="1">
        <v>1.5801354401805869</v>
      </c>
    </row>
    <row r="9" spans="1:43">
      <c r="A9" s="1">
        <v>2802</v>
      </c>
      <c r="B9" s="1" t="s">
        <v>38</v>
      </c>
      <c r="C9" s="1" t="s">
        <v>32</v>
      </c>
      <c r="D9" s="1">
        <v>4350</v>
      </c>
      <c r="E9" s="1">
        <v>625</v>
      </c>
      <c r="F9" s="1">
        <v>0.64</v>
      </c>
      <c r="G9" s="1">
        <v>4200</v>
      </c>
      <c r="H9" s="1">
        <v>3500</v>
      </c>
      <c r="I9" s="1">
        <v>20518</v>
      </c>
      <c r="J9" s="1">
        <v>26.3</v>
      </c>
      <c r="K9" s="1">
        <v>25</v>
      </c>
      <c r="L9" s="1">
        <v>36.799999999999997</v>
      </c>
      <c r="M9" s="1">
        <v>26.1</v>
      </c>
      <c r="N9" s="3">
        <f t="shared" si="0"/>
        <v>0.71467391304347838</v>
      </c>
      <c r="O9" s="3">
        <f t="shared" si="1"/>
        <v>1.0076628352490422</v>
      </c>
      <c r="P9" s="1">
        <v>2.74</v>
      </c>
      <c r="Q9" s="1">
        <v>1.52</v>
      </c>
      <c r="R9" s="1">
        <v>1.52</v>
      </c>
      <c r="S9" s="1">
        <v>1.52</v>
      </c>
      <c r="T9" s="1">
        <v>1.67</v>
      </c>
      <c r="U9" s="2">
        <f t="shared" si="2"/>
        <v>0</v>
      </c>
      <c r="V9" s="2">
        <f t="shared" si="3"/>
        <v>0.14999999999999991</v>
      </c>
      <c r="W9" s="1">
        <v>757</v>
      </c>
      <c r="X9" s="1">
        <v>11.6</v>
      </c>
      <c r="Y9" s="1">
        <v>10.4</v>
      </c>
      <c r="Z9" s="1">
        <v>48.4</v>
      </c>
      <c r="AA9" s="1">
        <v>1149370</v>
      </c>
      <c r="AB9" s="1">
        <v>1330000</v>
      </c>
      <c r="AC9" s="1">
        <v>1360000</v>
      </c>
      <c r="AD9" s="3">
        <f t="shared" si="4"/>
        <v>1.157155659187207</v>
      </c>
      <c r="AE9" s="3">
        <f t="shared" si="5"/>
        <v>1.0225563909774436</v>
      </c>
      <c r="AF9" s="1">
        <v>124572</v>
      </c>
      <c r="AG9" s="1">
        <v>132000</v>
      </c>
      <c r="AH9" s="1">
        <v>140000</v>
      </c>
      <c r="AI9" s="3">
        <f t="shared" si="6"/>
        <v>1.0596281668432714</v>
      </c>
      <c r="AJ9" s="3">
        <f t="shared" si="7"/>
        <v>1.0606060606060606</v>
      </c>
      <c r="AK9" s="1">
        <v>139.4</v>
      </c>
      <c r="AL9" s="1">
        <v>145.4</v>
      </c>
      <c r="AM9" s="1">
        <v>152.9</v>
      </c>
      <c r="AN9" s="3">
        <f t="shared" si="8"/>
        <v>1.043041606886657</v>
      </c>
      <c r="AO9" s="3">
        <f t="shared" si="9"/>
        <v>1.0515818431911967</v>
      </c>
      <c r="AP9" s="1">
        <v>3821</v>
      </c>
      <c r="AQ9" s="1">
        <v>1.5179272441769169</v>
      </c>
    </row>
    <row r="10" spans="1:43">
      <c r="A10" s="1">
        <v>6501</v>
      </c>
      <c r="B10" s="1" t="s">
        <v>55</v>
      </c>
      <c r="C10" s="1" t="s">
        <v>32</v>
      </c>
      <c r="D10" s="1">
        <v>9714.2000000000007</v>
      </c>
      <c r="E10" s="1">
        <v>1135</v>
      </c>
      <c r="F10" s="1">
        <v>2.59</v>
      </c>
      <c r="G10" s="1">
        <v>7800</v>
      </c>
      <c r="H10" s="1">
        <v>6200</v>
      </c>
      <c r="I10" s="1">
        <v>66870</v>
      </c>
      <c r="J10" s="1">
        <v>10.9</v>
      </c>
      <c r="K10" s="1">
        <v>11.3</v>
      </c>
      <c r="L10" s="1">
        <v>24.9</v>
      </c>
      <c r="M10" s="1">
        <v>13.7</v>
      </c>
      <c r="N10" s="3">
        <f t="shared" si="0"/>
        <v>0.43775100401606432</v>
      </c>
      <c r="O10" s="3">
        <f t="shared" si="1"/>
        <v>0.79562043795620441</v>
      </c>
      <c r="P10" s="1">
        <v>1.44</v>
      </c>
      <c r="Q10" s="1">
        <v>1.81</v>
      </c>
      <c r="R10" s="1">
        <v>1.88</v>
      </c>
      <c r="S10" s="1">
        <v>1.81</v>
      </c>
      <c r="T10" s="1">
        <v>1.88</v>
      </c>
      <c r="U10" s="2">
        <f t="shared" si="2"/>
        <v>0</v>
      </c>
      <c r="V10" s="2">
        <f t="shared" si="3"/>
        <v>0</v>
      </c>
      <c r="W10" s="1">
        <v>5834</v>
      </c>
      <c r="X10" s="1">
        <v>14.8</v>
      </c>
      <c r="Y10" s="1">
        <v>13</v>
      </c>
      <c r="Z10" s="1">
        <v>31.6</v>
      </c>
      <c r="AA10" s="1">
        <v>10264602</v>
      </c>
      <c r="AB10" s="1">
        <v>9850000</v>
      </c>
      <c r="AC10" s="1">
        <v>9400000</v>
      </c>
      <c r="AD10" s="3">
        <f t="shared" si="4"/>
        <v>0.95960856543682849</v>
      </c>
      <c r="AE10" s="3">
        <f t="shared" si="5"/>
        <v>0.95431472081218272</v>
      </c>
      <c r="AF10" s="1">
        <v>782625</v>
      </c>
      <c r="AG10" s="1">
        <v>863000</v>
      </c>
      <c r="AH10" s="1">
        <v>800000</v>
      </c>
      <c r="AI10" s="3">
        <f t="shared" si="6"/>
        <v>1.1026992493211947</v>
      </c>
      <c r="AJ10" s="3">
        <f t="shared" si="7"/>
        <v>0.92699884125144849</v>
      </c>
      <c r="AK10" s="1">
        <v>603.79999999999995</v>
      </c>
      <c r="AL10" s="1">
        <v>631</v>
      </c>
      <c r="AM10" s="1">
        <v>610</v>
      </c>
      <c r="AN10" s="3">
        <f t="shared" si="8"/>
        <v>1.0450480291487247</v>
      </c>
      <c r="AO10" s="3">
        <f t="shared" si="9"/>
        <v>0.9667194928684627</v>
      </c>
      <c r="AP10" s="1">
        <v>6904</v>
      </c>
      <c r="AQ10" s="1">
        <v>1.4484356894553883</v>
      </c>
    </row>
    <row r="11" spans="1:43">
      <c r="A11" s="1">
        <v>4432</v>
      </c>
      <c r="B11" s="1" t="s">
        <v>49</v>
      </c>
      <c r="C11" s="1" t="s">
        <v>37</v>
      </c>
      <c r="D11" s="1">
        <v>2705</v>
      </c>
      <c r="E11" s="1">
        <v>1100</v>
      </c>
      <c r="F11" s="1">
        <v>20.61</v>
      </c>
      <c r="G11" s="1">
        <v>2200</v>
      </c>
      <c r="H11" s="1">
        <v>1600</v>
      </c>
      <c r="I11" s="1">
        <v>606</v>
      </c>
      <c r="J11" s="1">
        <v>17.3</v>
      </c>
      <c r="K11" s="1">
        <v>16.399999999999999</v>
      </c>
      <c r="L11" s="1">
        <v>20.399999999999999</v>
      </c>
      <c r="M11" s="1">
        <v>8.8000000000000007</v>
      </c>
      <c r="N11" s="3">
        <f t="shared" si="0"/>
        <v>0.84803921568627461</v>
      </c>
      <c r="O11" s="3">
        <f t="shared" si="1"/>
        <v>1.9659090909090908</v>
      </c>
      <c r="P11" s="1">
        <v>1.9</v>
      </c>
      <c r="Q11" s="1">
        <v>2.42</v>
      </c>
      <c r="R11" s="1">
        <v>2.42</v>
      </c>
      <c r="S11" s="1">
        <v>2.42</v>
      </c>
      <c r="T11" s="1">
        <v>2.42</v>
      </c>
      <c r="U11" s="2">
        <f t="shared" si="2"/>
        <v>0</v>
      </c>
      <c r="V11" s="2">
        <f t="shared" si="3"/>
        <v>0</v>
      </c>
      <c r="W11" s="1">
        <v>43.5</v>
      </c>
      <c r="X11" s="1">
        <v>15.5</v>
      </c>
      <c r="Y11" s="1">
        <v>11</v>
      </c>
      <c r="Z11" s="1">
        <v>52.2</v>
      </c>
      <c r="AA11" s="1">
        <v>19833</v>
      </c>
      <c r="AB11" s="1">
        <v>21000</v>
      </c>
      <c r="AC11" s="1">
        <v>21600</v>
      </c>
      <c r="AD11" s="3">
        <f t="shared" si="4"/>
        <v>1.0588413250642867</v>
      </c>
      <c r="AE11" s="3">
        <f t="shared" si="5"/>
        <v>1.0285714285714285</v>
      </c>
      <c r="AF11" s="1">
        <v>5986</v>
      </c>
      <c r="AG11" s="1">
        <v>4750</v>
      </c>
      <c r="AH11" s="1">
        <v>5050</v>
      </c>
      <c r="AI11" s="3">
        <f t="shared" si="6"/>
        <v>0.79351820915469429</v>
      </c>
      <c r="AJ11" s="3">
        <f t="shared" si="7"/>
        <v>1.0631578947368421</v>
      </c>
      <c r="AK11" s="1">
        <v>132.30000000000001</v>
      </c>
      <c r="AL11" s="1">
        <v>101.7</v>
      </c>
      <c r="AM11" s="1">
        <v>107.6</v>
      </c>
      <c r="AN11" s="3">
        <f t="shared" si="8"/>
        <v>0.76870748299319724</v>
      </c>
      <c r="AO11" s="3">
        <f t="shared" si="9"/>
        <v>1.0580137659783677</v>
      </c>
      <c r="AP11" s="1">
        <v>1761</v>
      </c>
      <c r="AQ11" s="1">
        <v>1.4196479273140261</v>
      </c>
    </row>
    <row r="12" spans="1:43">
      <c r="A12" s="1">
        <v>9990</v>
      </c>
      <c r="B12" s="1" t="s">
        <v>85</v>
      </c>
      <c r="D12" s="1">
        <v>2428</v>
      </c>
      <c r="E12" s="1">
        <v>117</v>
      </c>
      <c r="F12" s="1">
        <v>1.78</v>
      </c>
      <c r="G12" s="1">
        <v>700</v>
      </c>
      <c r="H12" s="1">
        <v>550</v>
      </c>
      <c r="I12" s="1">
        <v>182</v>
      </c>
      <c r="J12" s="1">
        <v>16.100000000000001</v>
      </c>
      <c r="K12" s="1">
        <v>11.1</v>
      </c>
      <c r="L12" s="1">
        <v>20.399999999999999</v>
      </c>
      <c r="M12" s="1">
        <v>9.5</v>
      </c>
      <c r="N12" s="3">
        <f t="shared" si="0"/>
        <v>0.78921568627450989</v>
      </c>
      <c r="O12" s="3">
        <f t="shared" si="1"/>
        <v>1.6947368421052633</v>
      </c>
      <c r="P12" s="1">
        <v>0.72</v>
      </c>
      <c r="Q12" s="1">
        <v>2.4500000000000002</v>
      </c>
      <c r="R12" s="1">
        <v>2.4500000000000002</v>
      </c>
      <c r="S12" s="1">
        <v>2.4500000000000002</v>
      </c>
      <c r="T12" s="1">
        <v>4.91</v>
      </c>
      <c r="U12" s="2">
        <f t="shared" si="2"/>
        <v>0</v>
      </c>
      <c r="V12" s="2">
        <f t="shared" si="3"/>
        <v>2.46</v>
      </c>
      <c r="W12" s="1">
        <v>29.8</v>
      </c>
      <c r="X12" s="1">
        <v>-3.4</v>
      </c>
      <c r="Y12" s="1">
        <v>4.4000000000000004</v>
      </c>
      <c r="Z12" s="1">
        <v>65.2</v>
      </c>
      <c r="AA12" s="1">
        <v>36798</v>
      </c>
      <c r="AB12" s="1">
        <v>49100</v>
      </c>
      <c r="AC12" s="1">
        <v>52000</v>
      </c>
      <c r="AD12" s="3">
        <f t="shared" si="4"/>
        <v>1.3343116473721397</v>
      </c>
      <c r="AE12" s="3">
        <f t="shared" si="5"/>
        <v>1.0590631364562118</v>
      </c>
      <c r="AF12" s="1">
        <v>-903</v>
      </c>
      <c r="AG12" s="1">
        <v>2000</v>
      </c>
      <c r="AH12" s="1">
        <v>2500</v>
      </c>
      <c r="AI12" s="3">
        <f t="shared" si="6"/>
        <v>-2.2148394241417497</v>
      </c>
      <c r="AJ12" s="3">
        <f t="shared" si="7"/>
        <v>1.25</v>
      </c>
      <c r="AK12" s="1">
        <v>-30.6</v>
      </c>
      <c r="AL12" s="1">
        <v>37.9</v>
      </c>
      <c r="AM12" s="1">
        <v>55.1</v>
      </c>
      <c r="AN12" s="3">
        <f t="shared" si="8"/>
        <v>-1.2385620915032678</v>
      </c>
      <c r="AO12" s="3">
        <f t="shared" si="9"/>
        <v>1.4538258575197891</v>
      </c>
      <c r="AP12" s="1">
        <v>611</v>
      </c>
      <c r="AQ12" s="1">
        <v>1.3911620294599019</v>
      </c>
    </row>
    <row r="13" spans="1:43">
      <c r="A13" s="1">
        <v>8923</v>
      </c>
      <c r="B13" s="1" t="s">
        <v>76</v>
      </c>
      <c r="D13" s="1">
        <v>1870</v>
      </c>
      <c r="E13" s="1">
        <v>86</v>
      </c>
      <c r="F13" s="1">
        <v>5.79</v>
      </c>
      <c r="G13" s="1">
        <v>1600</v>
      </c>
      <c r="H13" s="1">
        <v>1250</v>
      </c>
      <c r="I13" s="1">
        <v>666</v>
      </c>
      <c r="J13" s="1">
        <v>7.8</v>
      </c>
      <c r="K13" s="1">
        <v>7.1</v>
      </c>
      <c r="L13" s="1">
        <v>12.6</v>
      </c>
      <c r="M13" s="1">
        <v>7.1</v>
      </c>
      <c r="N13" s="3">
        <f t="shared" si="0"/>
        <v>0.61904761904761907</v>
      </c>
      <c r="O13" s="3">
        <f t="shared" si="1"/>
        <v>1.0985915492957747</v>
      </c>
      <c r="P13" s="1">
        <v>0.93</v>
      </c>
      <c r="Q13" s="1">
        <v>3.43</v>
      </c>
      <c r="R13" s="1">
        <v>3.58</v>
      </c>
      <c r="S13" s="1">
        <v>3.43</v>
      </c>
      <c r="T13" s="1">
        <v>4.3099999999999996</v>
      </c>
      <c r="U13" s="2">
        <f t="shared" si="2"/>
        <v>0</v>
      </c>
      <c r="V13" s="2">
        <f t="shared" si="3"/>
        <v>0.72999999999999954</v>
      </c>
      <c r="W13" s="1">
        <v>84.4</v>
      </c>
      <c r="X13" s="1">
        <v>10.8</v>
      </c>
      <c r="Y13" s="1">
        <v>11.9</v>
      </c>
      <c r="Z13" s="1">
        <v>35.1</v>
      </c>
      <c r="AA13" s="1">
        <v>61726</v>
      </c>
      <c r="AB13" s="1">
        <v>80000</v>
      </c>
      <c r="AC13" s="1">
        <v>100000</v>
      </c>
      <c r="AD13" s="3">
        <f t="shared" si="4"/>
        <v>1.2960502867511259</v>
      </c>
      <c r="AE13" s="3">
        <f t="shared" si="5"/>
        <v>1.25</v>
      </c>
      <c r="AF13" s="1">
        <v>10965</v>
      </c>
      <c r="AG13" s="1">
        <v>13300</v>
      </c>
      <c r="AH13" s="1">
        <v>15300</v>
      </c>
      <c r="AI13" s="3">
        <f t="shared" si="6"/>
        <v>1.2129502963976289</v>
      </c>
      <c r="AJ13" s="3">
        <f t="shared" si="7"/>
        <v>1.1503759398496241</v>
      </c>
      <c r="AK13" s="1">
        <v>142.6</v>
      </c>
      <c r="AL13" s="1">
        <v>176</v>
      </c>
      <c r="AM13" s="1">
        <v>193</v>
      </c>
      <c r="AN13" s="3">
        <f t="shared" si="8"/>
        <v>1.2342215988779803</v>
      </c>
      <c r="AO13" s="3">
        <f t="shared" si="9"/>
        <v>1.0965909090909092</v>
      </c>
      <c r="AP13" s="1">
        <v>1369</v>
      </c>
      <c r="AQ13" s="1">
        <v>1.3878743608473338</v>
      </c>
    </row>
    <row r="14" spans="1:43">
      <c r="A14" s="1">
        <v>9697</v>
      </c>
      <c r="B14" s="1" t="s">
        <v>84</v>
      </c>
      <c r="D14" s="1">
        <v>3900</v>
      </c>
      <c r="E14" s="1">
        <v>166.6</v>
      </c>
      <c r="F14" s="1">
        <v>0.73</v>
      </c>
      <c r="G14" s="1">
        <v>4300</v>
      </c>
      <c r="H14" s="1">
        <v>3400</v>
      </c>
      <c r="I14" s="1">
        <v>9700</v>
      </c>
      <c r="J14" s="1">
        <v>21.7</v>
      </c>
      <c r="K14" s="1">
        <v>21.1</v>
      </c>
      <c r="L14" s="1">
        <v>27.1</v>
      </c>
      <c r="M14" s="1">
        <v>14.4</v>
      </c>
      <c r="N14" s="3">
        <f t="shared" si="0"/>
        <v>0.80073800738007372</v>
      </c>
      <c r="O14" s="3">
        <f t="shared" si="1"/>
        <v>1.5069444444444444</v>
      </c>
      <c r="P14" s="1">
        <v>5.0999999999999996</v>
      </c>
      <c r="Q14" s="1">
        <v>1.26</v>
      </c>
      <c r="R14" s="1">
        <v>1.32</v>
      </c>
      <c r="S14" s="1">
        <v>1.26</v>
      </c>
      <c r="T14" s="1">
        <v>1.32</v>
      </c>
      <c r="U14" s="2">
        <f t="shared" si="2"/>
        <v>0</v>
      </c>
      <c r="V14" s="2">
        <f t="shared" si="3"/>
        <v>0</v>
      </c>
      <c r="W14" s="1">
        <v>325</v>
      </c>
      <c r="X14" s="1">
        <v>24.4</v>
      </c>
      <c r="Y14" s="1">
        <v>23</v>
      </c>
      <c r="Z14" s="1">
        <v>78.3</v>
      </c>
      <c r="AA14" s="1">
        <v>110054</v>
      </c>
      <c r="AB14" s="1">
        <v>122000</v>
      </c>
      <c r="AC14" s="1">
        <v>127000</v>
      </c>
      <c r="AD14" s="3">
        <f t="shared" si="4"/>
        <v>1.1085467134315881</v>
      </c>
      <c r="AE14" s="3">
        <f t="shared" si="5"/>
        <v>1.040983606557377</v>
      </c>
      <c r="AF14" s="1">
        <v>42909</v>
      </c>
      <c r="AG14" s="1">
        <v>49000</v>
      </c>
      <c r="AH14" s="1">
        <v>51000</v>
      </c>
      <c r="AI14" s="3">
        <f t="shared" si="6"/>
        <v>1.1419515719312965</v>
      </c>
      <c r="AJ14" s="3">
        <f t="shared" si="7"/>
        <v>1.0408163265306123</v>
      </c>
      <c r="AK14" s="1">
        <v>152.5</v>
      </c>
      <c r="AL14" s="1">
        <v>167.4</v>
      </c>
      <c r="AM14" s="1">
        <v>172.2</v>
      </c>
      <c r="AN14" s="3">
        <f t="shared" si="8"/>
        <v>1.0977049180327869</v>
      </c>
      <c r="AO14" s="3">
        <f t="shared" si="9"/>
        <v>1.0286738351254479</v>
      </c>
      <c r="AP14" s="1">
        <v>3640</v>
      </c>
      <c r="AQ14" s="1">
        <v>1.3736263736263736</v>
      </c>
    </row>
    <row r="15" spans="1:43">
      <c r="A15" s="1">
        <v>7611</v>
      </c>
      <c r="B15" s="1" t="s">
        <v>63</v>
      </c>
      <c r="D15" s="1">
        <v>2928</v>
      </c>
      <c r="E15" s="1">
        <v>66.900000000000006</v>
      </c>
      <c r="F15" s="1">
        <v>0.03</v>
      </c>
      <c r="G15" s="1">
        <v>2300</v>
      </c>
      <c r="H15" s="1">
        <v>1850</v>
      </c>
      <c r="I15" s="1">
        <v>757</v>
      </c>
      <c r="J15" s="1">
        <v>50.3</v>
      </c>
      <c r="K15" s="1">
        <v>41.9</v>
      </c>
      <c r="L15" s="1">
        <v>40.1</v>
      </c>
      <c r="M15" s="1">
        <v>30.6</v>
      </c>
      <c r="N15" s="3">
        <f t="shared" si="0"/>
        <v>1.254364089775561</v>
      </c>
      <c r="O15" s="3">
        <f t="shared" si="1"/>
        <v>1.6437908496732025</v>
      </c>
      <c r="P15" s="1">
        <v>3.37</v>
      </c>
      <c r="Q15" s="1">
        <v>1.21</v>
      </c>
      <c r="R15" s="1">
        <v>1.21</v>
      </c>
      <c r="S15" s="1">
        <v>1.21</v>
      </c>
      <c r="T15" s="1">
        <v>1.41</v>
      </c>
      <c r="U15" s="2">
        <f t="shared" si="2"/>
        <v>0</v>
      </c>
      <c r="V15" s="2">
        <f t="shared" si="3"/>
        <v>0.19999999999999996</v>
      </c>
      <c r="W15" s="1">
        <v>30.8</v>
      </c>
      <c r="X15" s="1">
        <v>7.1</v>
      </c>
      <c r="Y15" s="1">
        <v>6.7</v>
      </c>
      <c r="Z15" s="1">
        <v>80.2</v>
      </c>
      <c r="AA15" s="1">
        <v>26402</v>
      </c>
      <c r="AB15" s="1">
        <v>36100</v>
      </c>
      <c r="AC15" s="1">
        <v>40300</v>
      </c>
      <c r="AD15" s="3">
        <f t="shared" si="4"/>
        <v>1.3673206575259449</v>
      </c>
      <c r="AE15" s="3">
        <f t="shared" si="5"/>
        <v>1.1163434903047091</v>
      </c>
      <c r="AF15" s="1">
        <v>-3523</v>
      </c>
      <c r="AG15" s="1">
        <v>1600</v>
      </c>
      <c r="AH15" s="1">
        <v>2600</v>
      </c>
      <c r="AI15" s="3">
        <f t="shared" si="6"/>
        <v>-0.45415838773772355</v>
      </c>
      <c r="AJ15" s="3">
        <f t="shared" si="7"/>
        <v>1.625</v>
      </c>
      <c r="AK15" s="1">
        <v>41.6</v>
      </c>
      <c r="AL15" s="1">
        <v>39.5</v>
      </c>
      <c r="AM15" s="1">
        <v>47.4</v>
      </c>
      <c r="AN15" s="3">
        <f t="shared" si="8"/>
        <v>0.94951923076923073</v>
      </c>
      <c r="AO15" s="3">
        <f t="shared" si="9"/>
        <v>1.2</v>
      </c>
      <c r="AP15" s="1">
        <v>1986</v>
      </c>
      <c r="AQ15" s="1">
        <v>1.3675730110775428</v>
      </c>
    </row>
    <row r="16" spans="1:43">
      <c r="A16" s="1">
        <v>8584</v>
      </c>
      <c r="B16" s="1" t="s">
        <v>74</v>
      </c>
      <c r="D16" s="1">
        <v>6870</v>
      </c>
      <c r="E16" s="1">
        <v>610</v>
      </c>
      <c r="F16" s="1">
        <v>3.93</v>
      </c>
      <c r="G16" s="1">
        <v>4500</v>
      </c>
      <c r="H16" s="1">
        <v>3500</v>
      </c>
      <c r="I16" s="1">
        <v>1322</v>
      </c>
      <c r="J16" s="1">
        <v>6.7</v>
      </c>
      <c r="K16" s="1">
        <v>5.9</v>
      </c>
      <c r="L16" s="1">
        <v>7.5</v>
      </c>
      <c r="M16" s="1">
        <v>4.4000000000000004</v>
      </c>
      <c r="N16" s="3">
        <f t="shared" si="0"/>
        <v>0.89333333333333331</v>
      </c>
      <c r="O16" s="3">
        <f t="shared" si="1"/>
        <v>1.5227272727272727</v>
      </c>
      <c r="P16" s="1">
        <v>0.69</v>
      </c>
      <c r="Q16" s="1">
        <v>4.51</v>
      </c>
      <c r="R16" s="1">
        <v>4.51</v>
      </c>
      <c r="S16" s="1">
        <v>4.7699999999999996</v>
      </c>
      <c r="T16" s="1">
        <v>4.7699999999999996</v>
      </c>
      <c r="U16" s="2">
        <f t="shared" si="2"/>
        <v>0.25999999999999979</v>
      </c>
      <c r="V16" s="2">
        <f t="shared" si="3"/>
        <v>0.25999999999999979</v>
      </c>
      <c r="W16" s="1">
        <v>183</v>
      </c>
      <c r="X16" s="1">
        <v>10.3</v>
      </c>
      <c r="Y16" s="1">
        <v>10.199999999999999</v>
      </c>
      <c r="Z16" s="1">
        <v>5.9</v>
      </c>
      <c r="AA16" s="1">
        <v>164070</v>
      </c>
      <c r="AB16" s="1">
        <v>167000</v>
      </c>
      <c r="AC16" s="1">
        <v>175500</v>
      </c>
      <c r="AD16" s="3">
        <f t="shared" si="4"/>
        <v>1.0178582312427622</v>
      </c>
      <c r="AE16" s="3">
        <f t="shared" si="5"/>
        <v>1.0508982035928143</v>
      </c>
      <c r="AF16" s="1">
        <v>26743</v>
      </c>
      <c r="AG16" s="1">
        <v>29000</v>
      </c>
      <c r="AH16" s="1">
        <v>32500</v>
      </c>
      <c r="AI16" s="3">
        <f t="shared" si="6"/>
        <v>1.0843959166884791</v>
      </c>
      <c r="AJ16" s="3">
        <f t="shared" si="7"/>
        <v>1.1206896551724137</v>
      </c>
      <c r="AK16" s="1">
        <v>529</v>
      </c>
      <c r="AL16" s="1">
        <v>562.4</v>
      </c>
      <c r="AM16" s="1">
        <v>634.5</v>
      </c>
      <c r="AN16" s="3">
        <f t="shared" si="8"/>
        <v>1.0631379962192815</v>
      </c>
      <c r="AO16" s="3">
        <f t="shared" si="9"/>
        <v>1.1282005689900427</v>
      </c>
      <c r="AP16" s="1">
        <v>3770</v>
      </c>
      <c r="AQ16" s="1">
        <v>1.3527851458885942</v>
      </c>
    </row>
    <row r="17" spans="1:43">
      <c r="A17" s="1">
        <v>6807</v>
      </c>
      <c r="B17" s="1" t="s">
        <v>56</v>
      </c>
      <c r="C17" s="1" t="s">
        <v>32</v>
      </c>
      <c r="D17" s="1">
        <v>3595</v>
      </c>
      <c r="E17" s="1">
        <v>255</v>
      </c>
      <c r="F17" s="1">
        <v>1.77</v>
      </c>
      <c r="G17" s="1">
        <v>2700</v>
      </c>
      <c r="H17" s="1">
        <v>2050</v>
      </c>
      <c r="I17" s="1">
        <v>2124</v>
      </c>
      <c r="J17" s="1">
        <v>12.1</v>
      </c>
      <c r="K17" s="1">
        <v>12.3</v>
      </c>
      <c r="L17" s="1">
        <v>20.7</v>
      </c>
      <c r="M17" s="1">
        <v>11.7</v>
      </c>
      <c r="N17" s="3">
        <f t="shared" si="0"/>
        <v>0.58454106280193241</v>
      </c>
      <c r="O17" s="3">
        <f t="shared" si="1"/>
        <v>1.0341880341880343</v>
      </c>
      <c r="P17" s="1">
        <v>1.26</v>
      </c>
      <c r="Q17" s="1">
        <v>1.74</v>
      </c>
      <c r="R17" s="1">
        <v>1.74</v>
      </c>
      <c r="S17" s="1">
        <v>1.74</v>
      </c>
      <c r="T17" s="1">
        <v>1.74</v>
      </c>
      <c r="U17" s="2">
        <f t="shared" si="2"/>
        <v>0</v>
      </c>
      <c r="V17" s="2">
        <f t="shared" si="3"/>
        <v>0</v>
      </c>
      <c r="W17" s="1">
        <v>157</v>
      </c>
      <c r="X17" s="1">
        <v>9.6</v>
      </c>
      <c r="Y17" s="1">
        <v>10.4</v>
      </c>
      <c r="Z17" s="1">
        <v>71.7</v>
      </c>
      <c r="AA17" s="1">
        <v>225079</v>
      </c>
      <c r="AB17" s="1">
        <v>248000</v>
      </c>
      <c r="AC17" s="1">
        <v>260000</v>
      </c>
      <c r="AD17" s="3">
        <f t="shared" si="4"/>
        <v>1.1018353555862608</v>
      </c>
      <c r="AE17" s="3">
        <f t="shared" si="5"/>
        <v>1.0483870967741935</v>
      </c>
      <c r="AF17" s="1">
        <v>18049</v>
      </c>
      <c r="AG17" s="1">
        <v>22000</v>
      </c>
      <c r="AH17" s="1">
        <v>24000</v>
      </c>
      <c r="AI17" s="3">
        <f t="shared" si="6"/>
        <v>1.2189040944096625</v>
      </c>
      <c r="AJ17" s="3">
        <f t="shared" si="7"/>
        <v>1.0909090909090908</v>
      </c>
      <c r="AK17" s="1">
        <v>157.5</v>
      </c>
      <c r="AL17" s="1">
        <v>190.1</v>
      </c>
      <c r="AM17" s="1">
        <v>186.8</v>
      </c>
      <c r="AN17" s="3">
        <f t="shared" si="8"/>
        <v>1.206984126984127</v>
      </c>
      <c r="AO17" s="3">
        <f t="shared" si="9"/>
        <v>0.98264071541294062</v>
      </c>
      <c r="AP17" s="1">
        <v>2302</v>
      </c>
      <c r="AQ17" s="1">
        <v>1.3032145960034753</v>
      </c>
    </row>
    <row r="18" spans="1:43">
      <c r="A18" s="1">
        <v>3543</v>
      </c>
      <c r="B18" s="1" t="s">
        <v>44</v>
      </c>
      <c r="C18" s="1" t="s">
        <v>32</v>
      </c>
      <c r="D18" s="1">
        <v>2400</v>
      </c>
      <c r="E18" s="1">
        <v>1316</v>
      </c>
      <c r="F18" s="1">
        <v>0.06</v>
      </c>
      <c r="G18" s="1">
        <v>2600</v>
      </c>
      <c r="H18" s="1">
        <v>2100</v>
      </c>
      <c r="I18" s="1">
        <v>1029</v>
      </c>
      <c r="J18" s="1">
        <v>19</v>
      </c>
      <c r="K18" s="1">
        <v>17.7</v>
      </c>
      <c r="L18" s="1">
        <v>22.1</v>
      </c>
      <c r="M18" s="1">
        <v>16.600000000000001</v>
      </c>
      <c r="N18" s="3">
        <f t="shared" si="0"/>
        <v>0.85972850678733026</v>
      </c>
      <c r="O18" s="3">
        <f t="shared" si="1"/>
        <v>1.1445783132530118</v>
      </c>
      <c r="P18" s="1">
        <v>2.74</v>
      </c>
      <c r="Q18" s="1">
        <v>2.33</v>
      </c>
      <c r="R18" s="1">
        <v>2.33</v>
      </c>
      <c r="S18" s="1">
        <v>2.33</v>
      </c>
      <c r="T18" s="1">
        <v>2.42</v>
      </c>
      <c r="U18" s="2">
        <f t="shared" si="2"/>
        <v>0</v>
      </c>
      <c r="V18" s="2">
        <f t="shared" si="3"/>
        <v>8.9999999999999858E-2</v>
      </c>
      <c r="W18" s="1">
        <v>53.7</v>
      </c>
      <c r="X18" s="1">
        <v>13.6</v>
      </c>
      <c r="Y18" s="1">
        <v>14.4</v>
      </c>
      <c r="Z18" s="1">
        <v>39.299999999999997</v>
      </c>
      <c r="AA18" s="1">
        <v>33317</v>
      </c>
      <c r="AB18" s="1">
        <v>37000</v>
      </c>
      <c r="AC18" s="1">
        <v>40000</v>
      </c>
      <c r="AD18" s="3">
        <f t="shared" si="4"/>
        <v>1.1105441666416545</v>
      </c>
      <c r="AE18" s="3">
        <f t="shared" si="5"/>
        <v>1.0810810810810811</v>
      </c>
      <c r="AF18" s="1">
        <v>7305</v>
      </c>
      <c r="AG18" s="1">
        <v>8000</v>
      </c>
      <c r="AH18" s="1">
        <v>8800</v>
      </c>
      <c r="AI18" s="3">
        <f t="shared" si="6"/>
        <v>1.0951403148528405</v>
      </c>
      <c r="AJ18" s="3">
        <f t="shared" si="7"/>
        <v>1.1000000000000001</v>
      </c>
      <c r="AK18" s="1">
        <v>107</v>
      </c>
      <c r="AL18" s="1">
        <v>117.1</v>
      </c>
      <c r="AM18" s="1">
        <v>125.8</v>
      </c>
      <c r="AN18" s="3">
        <f t="shared" si="8"/>
        <v>1.094392523364486</v>
      </c>
      <c r="AO18" s="3">
        <f t="shared" si="9"/>
        <v>1.0742954739538857</v>
      </c>
      <c r="AP18" s="1">
        <v>2230</v>
      </c>
      <c r="AQ18" s="1">
        <v>1.3004484304932735</v>
      </c>
    </row>
    <row r="19" spans="1:43">
      <c r="A19" s="1">
        <v>8309</v>
      </c>
      <c r="B19" s="1" t="s">
        <v>71</v>
      </c>
      <c r="D19" s="1">
        <v>18670</v>
      </c>
      <c r="E19" s="1">
        <v>1320</v>
      </c>
      <c r="F19" s="1">
        <v>1.1299999999999999</v>
      </c>
      <c r="G19" s="1">
        <v>5000</v>
      </c>
      <c r="H19" s="1">
        <v>4100</v>
      </c>
      <c r="I19" s="1">
        <v>16235</v>
      </c>
      <c r="J19" s="1">
        <v>8.3000000000000007</v>
      </c>
      <c r="K19" s="1">
        <v>8</v>
      </c>
      <c r="L19" s="1">
        <v>10.3</v>
      </c>
      <c r="M19" s="1">
        <v>6.9</v>
      </c>
      <c r="N19" s="3">
        <f t="shared" si="0"/>
        <v>0.80582524271844658</v>
      </c>
      <c r="O19" s="3">
        <f t="shared" si="1"/>
        <v>1.2028985507246377</v>
      </c>
      <c r="P19" s="1">
        <v>0.59</v>
      </c>
      <c r="Q19" s="1">
        <v>4.62</v>
      </c>
      <c r="R19" s="1">
        <v>4.62</v>
      </c>
      <c r="S19" s="1">
        <v>4.97</v>
      </c>
      <c r="T19" s="1">
        <v>4.97</v>
      </c>
      <c r="U19" s="2">
        <f t="shared" si="2"/>
        <v>0.34999999999999964</v>
      </c>
      <c r="V19" s="2">
        <f t="shared" si="3"/>
        <v>0.34999999999999964</v>
      </c>
      <c r="W19" s="1">
        <v>1738</v>
      </c>
      <c r="X19" s="1">
        <v>6.3</v>
      </c>
      <c r="Y19" s="1">
        <v>7</v>
      </c>
      <c r="Z19" s="1">
        <v>4</v>
      </c>
      <c r="AA19" s="1">
        <v>1401091</v>
      </c>
      <c r="AB19" s="1">
        <v>1700000</v>
      </c>
      <c r="AC19" s="1">
        <v>1800000</v>
      </c>
      <c r="AD19" s="3">
        <f t="shared" si="4"/>
        <v>1.2133401756202844</v>
      </c>
      <c r="AE19" s="3">
        <f t="shared" si="5"/>
        <v>1.0588235294117647</v>
      </c>
      <c r="AF19" s="1">
        <v>229704</v>
      </c>
      <c r="AG19" s="1">
        <v>270000</v>
      </c>
      <c r="AH19" s="1">
        <v>280000</v>
      </c>
      <c r="AI19" s="3">
        <f t="shared" si="6"/>
        <v>1.175425765332776</v>
      </c>
      <c r="AJ19" s="3">
        <f t="shared" si="7"/>
        <v>1.037037037037037</v>
      </c>
      <c r="AK19" s="1">
        <v>451.4</v>
      </c>
      <c r="AL19" s="1">
        <v>519.70000000000005</v>
      </c>
      <c r="AM19" s="1">
        <v>537.5</v>
      </c>
      <c r="AN19" s="3">
        <f t="shared" si="8"/>
        <v>1.1513070447496678</v>
      </c>
      <c r="AO19" s="3">
        <f t="shared" si="9"/>
        <v>1.0342505291514335</v>
      </c>
      <c r="AP19" s="1">
        <v>4326</v>
      </c>
      <c r="AQ19" s="1">
        <v>1.2944983818770226</v>
      </c>
    </row>
    <row r="20" spans="1:43">
      <c r="A20" s="1">
        <v>7532</v>
      </c>
      <c r="B20" s="1" t="s">
        <v>60</v>
      </c>
      <c r="C20" s="1" t="s">
        <v>37</v>
      </c>
      <c r="D20" s="1">
        <v>2754</v>
      </c>
      <c r="E20" s="1">
        <v>19.7</v>
      </c>
      <c r="F20" s="1">
        <v>1.2</v>
      </c>
      <c r="G20" s="1">
        <v>2800</v>
      </c>
      <c r="H20" s="1">
        <v>2200</v>
      </c>
      <c r="I20" s="1">
        <v>15993</v>
      </c>
      <c r="J20" s="1">
        <v>26.4</v>
      </c>
      <c r="K20" s="1">
        <v>24.1</v>
      </c>
      <c r="L20" s="1">
        <v>29.4</v>
      </c>
      <c r="M20" s="1">
        <v>19.5</v>
      </c>
      <c r="N20" s="3">
        <f t="shared" si="0"/>
        <v>0.89795918367346939</v>
      </c>
      <c r="O20" s="3">
        <f t="shared" si="1"/>
        <v>1.3538461538461537</v>
      </c>
      <c r="P20" s="1">
        <v>3.83</v>
      </c>
      <c r="Q20" s="1">
        <v>0.71</v>
      </c>
      <c r="R20" s="1">
        <v>0.71</v>
      </c>
      <c r="S20" s="1">
        <v>0.75</v>
      </c>
      <c r="T20" s="1">
        <v>0.75</v>
      </c>
      <c r="U20" s="2">
        <f t="shared" si="2"/>
        <v>4.0000000000000036E-2</v>
      </c>
      <c r="V20" s="2">
        <f t="shared" si="3"/>
        <v>4.0000000000000036E-2</v>
      </c>
      <c r="W20" s="1">
        <v>619</v>
      </c>
      <c r="X20" s="1">
        <v>15.3</v>
      </c>
      <c r="Y20" s="1">
        <v>14.5</v>
      </c>
      <c r="Z20" s="1">
        <v>28.3</v>
      </c>
      <c r="AA20" s="1">
        <v>1831280</v>
      </c>
      <c r="AB20" s="1">
        <v>1890000</v>
      </c>
      <c r="AC20" s="1">
        <v>1950000</v>
      </c>
      <c r="AD20" s="3">
        <f t="shared" si="4"/>
        <v>1.0320650037132497</v>
      </c>
      <c r="AE20" s="3">
        <f t="shared" si="5"/>
        <v>1.0317460317460319</v>
      </c>
      <c r="AF20" s="1">
        <v>88688</v>
      </c>
      <c r="AG20" s="1">
        <v>94000</v>
      </c>
      <c r="AH20" s="1">
        <v>98500</v>
      </c>
      <c r="AI20" s="3">
        <f t="shared" si="6"/>
        <v>1.0598953635215587</v>
      </c>
      <c r="AJ20" s="3">
        <f t="shared" si="7"/>
        <v>1.0478723404255319</v>
      </c>
      <c r="AK20" s="1">
        <v>102.6</v>
      </c>
      <c r="AL20" s="1">
        <v>95.4</v>
      </c>
      <c r="AM20" s="1">
        <v>104.8</v>
      </c>
      <c r="AN20" s="3">
        <f t="shared" si="8"/>
        <v>0.92982456140350889</v>
      </c>
      <c r="AO20" s="3">
        <f t="shared" si="9"/>
        <v>1.0985324947589097</v>
      </c>
      <c r="AP20" s="1">
        <v>2521</v>
      </c>
      <c r="AQ20" s="1">
        <v>1.2296707655692185</v>
      </c>
    </row>
    <row r="21" spans="1:43">
      <c r="A21" s="1">
        <v>4933</v>
      </c>
      <c r="B21" s="1" t="s">
        <v>53</v>
      </c>
      <c r="C21" s="1" t="s">
        <v>32</v>
      </c>
      <c r="D21" s="1">
        <v>6890</v>
      </c>
      <c r="E21" s="1">
        <v>2336</v>
      </c>
      <c r="F21" s="1">
        <v>414</v>
      </c>
      <c r="G21" s="1">
        <v>6000</v>
      </c>
      <c r="H21" s="1">
        <v>4000</v>
      </c>
      <c r="I21" s="1">
        <v>443</v>
      </c>
      <c r="J21" s="1">
        <v>24.4</v>
      </c>
      <c r="K21" s="1">
        <v>21.3</v>
      </c>
      <c r="L21" s="1">
        <v>43.3</v>
      </c>
      <c r="M21" s="1">
        <v>22.6</v>
      </c>
      <c r="N21" s="3">
        <f t="shared" si="0"/>
        <v>0.56351039260969982</v>
      </c>
      <c r="O21" s="3">
        <f t="shared" si="1"/>
        <v>1.0796460176991149</v>
      </c>
      <c r="P21" s="1">
        <v>4.62</v>
      </c>
      <c r="Q21" s="1">
        <v>0</v>
      </c>
      <c r="R21" s="1">
        <v>0</v>
      </c>
      <c r="S21" s="1">
        <v>0</v>
      </c>
      <c r="T21" s="1">
        <v>0</v>
      </c>
      <c r="U21" s="2">
        <f t="shared" si="2"/>
        <v>0</v>
      </c>
      <c r="V21" s="2">
        <f t="shared" si="3"/>
        <v>0</v>
      </c>
      <c r="W21" s="1">
        <v>12.4</v>
      </c>
      <c r="X21" s="1">
        <v>16.2</v>
      </c>
      <c r="Y21" s="1">
        <v>19</v>
      </c>
      <c r="Z21" s="1">
        <v>65.400000000000006</v>
      </c>
      <c r="AA21" s="1">
        <v>28397</v>
      </c>
      <c r="AB21" s="1">
        <v>33500</v>
      </c>
      <c r="AC21" s="1">
        <v>38000</v>
      </c>
      <c r="AD21" s="3">
        <f t="shared" si="4"/>
        <v>1.1797020812057613</v>
      </c>
      <c r="AE21" s="3">
        <f t="shared" si="5"/>
        <v>1.1343283582089552</v>
      </c>
      <c r="AF21" s="1">
        <v>2335</v>
      </c>
      <c r="AG21" s="1">
        <v>3000</v>
      </c>
      <c r="AH21" s="1">
        <v>3500</v>
      </c>
      <c r="AI21" s="3">
        <f t="shared" si="6"/>
        <v>1.2847965738758029</v>
      </c>
      <c r="AJ21" s="3">
        <f t="shared" si="7"/>
        <v>1.1666666666666667</v>
      </c>
      <c r="AK21" s="1">
        <v>143</v>
      </c>
      <c r="AL21" s="1">
        <v>208.2</v>
      </c>
      <c r="AM21" s="1">
        <v>238</v>
      </c>
      <c r="AN21" s="3">
        <f t="shared" si="8"/>
        <v>1.455944055944056</v>
      </c>
      <c r="AO21" s="3">
        <f t="shared" si="9"/>
        <v>1.1431316042267052</v>
      </c>
      <c r="AP21" s="1">
        <v>5070</v>
      </c>
      <c r="AQ21" s="1">
        <v>1.1834319526627219</v>
      </c>
    </row>
    <row r="22" spans="1:43">
      <c r="A22" s="1">
        <v>8410</v>
      </c>
      <c r="B22" s="1" t="s">
        <v>73</v>
      </c>
      <c r="D22" s="1">
        <v>661</v>
      </c>
      <c r="E22" s="1">
        <v>140.1</v>
      </c>
      <c r="F22" s="1">
        <v>0.38</v>
      </c>
      <c r="G22" s="1">
        <v>300</v>
      </c>
      <c r="H22" s="1">
        <v>250</v>
      </c>
      <c r="I22" s="1">
        <v>3077</v>
      </c>
      <c r="J22" s="1">
        <v>15.7</v>
      </c>
      <c r="K22" s="1">
        <v>14.6</v>
      </c>
      <c r="L22" s="1">
        <v>15.2</v>
      </c>
      <c r="M22" s="1">
        <v>11.1</v>
      </c>
      <c r="N22" s="3">
        <f t="shared" si="0"/>
        <v>1.0328947368421053</v>
      </c>
      <c r="O22" s="3">
        <f t="shared" si="1"/>
        <v>1.4144144144144144</v>
      </c>
      <c r="P22" s="1">
        <v>1.27</v>
      </c>
      <c r="Q22" s="1">
        <v>4.21</v>
      </c>
      <c r="R22" s="1">
        <v>4.21</v>
      </c>
      <c r="S22" s="1">
        <v>4.21</v>
      </c>
      <c r="T22" s="1">
        <v>4.21</v>
      </c>
      <c r="U22" s="2">
        <f t="shared" si="2"/>
        <v>0</v>
      </c>
      <c r="V22" s="2">
        <f t="shared" si="3"/>
        <v>0</v>
      </c>
      <c r="W22" s="1">
        <v>261</v>
      </c>
      <c r="X22" s="1">
        <v>8.6999999999999993</v>
      </c>
      <c r="Y22" s="1">
        <v>8</v>
      </c>
      <c r="Z22" s="1">
        <v>19.100000000000001</v>
      </c>
      <c r="AA22" s="1">
        <v>136667</v>
      </c>
      <c r="AB22" s="1">
        <v>149000</v>
      </c>
      <c r="AC22" s="1">
        <v>155000</v>
      </c>
      <c r="AD22" s="3">
        <f t="shared" si="4"/>
        <v>1.0902412433140407</v>
      </c>
      <c r="AE22" s="3">
        <f t="shared" si="5"/>
        <v>1.0402684563758389</v>
      </c>
      <c r="AF22" s="1">
        <v>28255</v>
      </c>
      <c r="AG22" s="1">
        <v>28000</v>
      </c>
      <c r="AH22" s="1">
        <v>30000</v>
      </c>
      <c r="AI22" s="3">
        <f t="shared" si="6"/>
        <v>0.99097504866395325</v>
      </c>
      <c r="AJ22" s="3">
        <f t="shared" si="7"/>
        <v>1.0714285714285714</v>
      </c>
      <c r="AK22" s="1">
        <v>17.7</v>
      </c>
      <c r="AL22" s="1">
        <v>16.600000000000001</v>
      </c>
      <c r="AM22" s="1">
        <v>17.899999999999999</v>
      </c>
      <c r="AN22" s="3">
        <f t="shared" si="8"/>
        <v>0.9378531073446329</v>
      </c>
      <c r="AO22" s="3">
        <f t="shared" si="9"/>
        <v>1.0783132530120481</v>
      </c>
      <c r="AP22" s="1">
        <v>261</v>
      </c>
      <c r="AQ22" s="1">
        <v>1.1494252873563218</v>
      </c>
    </row>
    <row r="23" spans="1:43">
      <c r="A23" s="1">
        <v>4684</v>
      </c>
      <c r="B23" s="1" t="s">
        <v>52</v>
      </c>
      <c r="C23" s="1" t="s">
        <v>32</v>
      </c>
      <c r="D23" s="1">
        <v>24110</v>
      </c>
      <c r="E23" s="1">
        <v>680.5</v>
      </c>
      <c r="F23" s="1">
        <v>1.72</v>
      </c>
      <c r="G23" s="1">
        <v>24000</v>
      </c>
      <c r="H23" s="1">
        <v>19000</v>
      </c>
      <c r="I23" s="1">
        <v>20208</v>
      </c>
      <c r="J23" s="1">
        <v>36</v>
      </c>
      <c r="K23" s="1">
        <v>33.9</v>
      </c>
      <c r="L23" s="1">
        <v>48.7</v>
      </c>
      <c r="M23" s="1">
        <v>31.2</v>
      </c>
      <c r="N23" s="3">
        <f t="shared" si="0"/>
        <v>0.73921971252566732</v>
      </c>
      <c r="O23" s="3">
        <f t="shared" si="1"/>
        <v>1.153846153846154</v>
      </c>
      <c r="P23" s="1">
        <v>6.14</v>
      </c>
      <c r="Q23" s="1">
        <v>1.08</v>
      </c>
      <c r="R23" s="1">
        <v>1.1299999999999999</v>
      </c>
      <c r="S23" s="1">
        <v>1.08</v>
      </c>
      <c r="T23" s="1">
        <v>1.18</v>
      </c>
      <c r="U23" s="2">
        <f t="shared" si="2"/>
        <v>0</v>
      </c>
      <c r="V23" s="2">
        <f t="shared" si="3"/>
        <v>5.0000000000000044E-2</v>
      </c>
      <c r="W23" s="1">
        <v>435</v>
      </c>
      <c r="X23" s="1">
        <v>15.5</v>
      </c>
      <c r="Y23" s="1">
        <v>17.100000000000001</v>
      </c>
      <c r="Z23" s="1">
        <v>91.3</v>
      </c>
      <c r="AA23" s="1">
        <v>89476</v>
      </c>
      <c r="AB23" s="1">
        <v>100000</v>
      </c>
      <c r="AC23" s="1">
        <v>108500</v>
      </c>
      <c r="AD23" s="3">
        <f t="shared" si="4"/>
        <v>1.1176181322365775</v>
      </c>
      <c r="AE23" s="3">
        <f t="shared" si="5"/>
        <v>1.085</v>
      </c>
      <c r="AF23" s="1">
        <v>54135</v>
      </c>
      <c r="AG23" s="1">
        <v>62000</v>
      </c>
      <c r="AH23" s="1">
        <v>67000</v>
      </c>
      <c r="AI23" s="3">
        <f t="shared" si="6"/>
        <v>1.1452849358086266</v>
      </c>
      <c r="AJ23" s="3">
        <f t="shared" si="7"/>
        <v>1.0806451612903225</v>
      </c>
      <c r="AK23" s="1">
        <v>490</v>
      </c>
      <c r="AL23" s="1">
        <v>563.79999999999995</v>
      </c>
      <c r="AM23" s="1">
        <v>597.70000000000005</v>
      </c>
      <c r="AN23" s="3">
        <f t="shared" si="8"/>
        <v>1.150612244897959</v>
      </c>
      <c r="AO23" s="3">
        <f t="shared" si="9"/>
        <v>1.0601277048598796</v>
      </c>
      <c r="AP23" s="1">
        <v>20290</v>
      </c>
      <c r="AQ23" s="1">
        <v>1.1335633316904878</v>
      </c>
    </row>
    <row r="24" spans="1:43">
      <c r="A24" s="1">
        <v>9432</v>
      </c>
      <c r="B24" s="1" t="s">
        <v>80</v>
      </c>
      <c r="D24" s="1">
        <v>7794.1</v>
      </c>
      <c r="E24" s="1">
        <v>805</v>
      </c>
      <c r="F24" s="1">
        <v>11.73</v>
      </c>
      <c r="G24" s="1">
        <v>4200</v>
      </c>
      <c r="H24" s="1">
        <v>3500</v>
      </c>
      <c r="I24" s="1">
        <v>136549</v>
      </c>
      <c r="J24" s="1">
        <v>11.2</v>
      </c>
      <c r="K24" s="1">
        <v>10.8</v>
      </c>
      <c r="L24" s="1">
        <v>12</v>
      </c>
      <c r="M24" s="1">
        <v>8.6999999999999993</v>
      </c>
      <c r="N24" s="3">
        <f t="shared" si="0"/>
        <v>0.93333333333333324</v>
      </c>
      <c r="O24" s="3">
        <f t="shared" si="1"/>
        <v>1.2873563218390804</v>
      </c>
      <c r="P24" s="1">
        <v>1.57</v>
      </c>
      <c r="Q24" s="1">
        <v>3.18</v>
      </c>
      <c r="R24" s="1">
        <v>3.18</v>
      </c>
      <c r="S24" s="1">
        <v>3.32</v>
      </c>
      <c r="T24" s="1">
        <v>3.32</v>
      </c>
      <c r="U24" s="2">
        <f t="shared" si="2"/>
        <v>0.13999999999999968</v>
      </c>
      <c r="V24" s="2">
        <f t="shared" si="3"/>
        <v>0.13999999999999968</v>
      </c>
      <c r="W24" s="1">
        <v>11810</v>
      </c>
      <c r="X24" s="1">
        <v>14.9</v>
      </c>
      <c r="Y24" s="1">
        <v>14</v>
      </c>
      <c r="Z24" s="1">
        <v>34.9</v>
      </c>
      <c r="AA24" s="1">
        <v>12156447</v>
      </c>
      <c r="AB24" s="1">
        <v>12650000</v>
      </c>
      <c r="AC24" s="1">
        <v>13000000</v>
      </c>
      <c r="AD24" s="3">
        <f t="shared" si="4"/>
        <v>1.0406001029741667</v>
      </c>
      <c r="AE24" s="3">
        <f t="shared" si="5"/>
        <v>1.0276679841897234</v>
      </c>
      <c r="AF24" s="1">
        <v>1768593</v>
      </c>
      <c r="AG24" s="1">
        <v>1824000</v>
      </c>
      <c r="AH24" s="1">
        <v>1880000</v>
      </c>
      <c r="AI24" s="3">
        <f t="shared" si="6"/>
        <v>1.0313282931686374</v>
      </c>
      <c r="AJ24" s="3">
        <f t="shared" si="7"/>
        <v>1.0307017543859649</v>
      </c>
      <c r="AK24" s="1">
        <v>329.3</v>
      </c>
      <c r="AL24" s="1">
        <v>336.9</v>
      </c>
      <c r="AM24" s="1">
        <v>350.1</v>
      </c>
      <c r="AN24" s="3">
        <f t="shared" si="8"/>
        <v>1.0230792590343152</v>
      </c>
      <c r="AO24" s="3">
        <f t="shared" si="9"/>
        <v>1.0391807658058771</v>
      </c>
      <c r="AP24" s="1">
        <v>3770</v>
      </c>
      <c r="AQ24" s="1">
        <v>1.1273209549071619</v>
      </c>
    </row>
    <row r="25" spans="1:43">
      <c r="A25" s="1">
        <v>9513</v>
      </c>
      <c r="B25" s="1" t="s">
        <v>81</v>
      </c>
      <c r="D25" s="1">
        <v>6650</v>
      </c>
      <c r="E25" s="1">
        <v>1352</v>
      </c>
      <c r="F25" s="1">
        <v>25.34</v>
      </c>
      <c r="G25" s="1">
        <v>2800</v>
      </c>
      <c r="H25" s="1">
        <v>2000</v>
      </c>
      <c r="I25" s="1">
        <v>3836</v>
      </c>
      <c r="J25" s="1">
        <v>5.7</v>
      </c>
      <c r="K25" s="1">
        <v>6.4</v>
      </c>
      <c r="L25" s="1">
        <v>11.8</v>
      </c>
      <c r="M25" s="1">
        <v>7.6</v>
      </c>
      <c r="N25" s="3">
        <f t="shared" si="0"/>
        <v>0.48305084745762711</v>
      </c>
      <c r="O25" s="3">
        <f t="shared" si="1"/>
        <v>0.75000000000000011</v>
      </c>
      <c r="P25" s="1">
        <v>0.39</v>
      </c>
      <c r="Q25" s="1">
        <v>3.82</v>
      </c>
      <c r="R25" s="1">
        <v>3.82</v>
      </c>
      <c r="S25" s="1">
        <v>3.82</v>
      </c>
      <c r="T25" s="1">
        <v>3.82</v>
      </c>
      <c r="U25" s="2">
        <f t="shared" si="2"/>
        <v>0</v>
      </c>
      <c r="V25" s="2">
        <f t="shared" si="3"/>
        <v>0</v>
      </c>
      <c r="W25" s="1">
        <v>696</v>
      </c>
      <c r="X25" s="1">
        <v>8.1</v>
      </c>
      <c r="Y25" s="1">
        <v>6.9</v>
      </c>
      <c r="Z25" s="1">
        <v>29.8</v>
      </c>
      <c r="AA25" s="1">
        <v>1084621</v>
      </c>
      <c r="AB25" s="1">
        <v>1430000</v>
      </c>
      <c r="AC25" s="1">
        <v>1500000</v>
      </c>
      <c r="AD25" s="3">
        <f t="shared" si="4"/>
        <v>1.3184328903829079</v>
      </c>
      <c r="AE25" s="3">
        <f t="shared" si="5"/>
        <v>1.048951048951049</v>
      </c>
      <c r="AF25" s="1">
        <v>86979</v>
      </c>
      <c r="AG25" s="1">
        <v>110000</v>
      </c>
      <c r="AH25" s="1">
        <v>100000</v>
      </c>
      <c r="AI25" s="3">
        <f t="shared" si="6"/>
        <v>1.2646730820083008</v>
      </c>
      <c r="AJ25" s="3">
        <f t="shared" si="7"/>
        <v>0.90909090909090906</v>
      </c>
      <c r="AK25" s="1">
        <v>380.7</v>
      </c>
      <c r="AL25" s="1">
        <v>366</v>
      </c>
      <c r="AM25" s="1">
        <v>327.8</v>
      </c>
      <c r="AN25" s="3">
        <f t="shared" si="8"/>
        <v>0.9613869188337274</v>
      </c>
      <c r="AO25" s="3">
        <f t="shared" si="9"/>
        <v>0.89562841530054649</v>
      </c>
      <c r="AP25" s="1">
        <v>2096</v>
      </c>
      <c r="AQ25" s="1">
        <v>1.0973282442748091</v>
      </c>
    </row>
    <row r="26" spans="1:43">
      <c r="A26" s="1">
        <v>7148</v>
      </c>
      <c r="B26" s="1" t="s">
        <v>59</v>
      </c>
      <c r="C26" s="1" t="s">
        <v>32</v>
      </c>
      <c r="D26" s="1">
        <v>1729</v>
      </c>
      <c r="E26" s="1">
        <v>36.299999999999997</v>
      </c>
      <c r="F26" s="1">
        <v>3.84</v>
      </c>
      <c r="G26" s="1">
        <v>1550</v>
      </c>
      <c r="H26" s="1">
        <v>1100</v>
      </c>
      <c r="I26" s="1">
        <v>1149</v>
      </c>
      <c r="J26" s="1">
        <v>14.3</v>
      </c>
      <c r="K26" s="1">
        <v>12.3</v>
      </c>
      <c r="L26" s="1">
        <v>43.2</v>
      </c>
      <c r="M26" s="1">
        <v>18.100000000000001</v>
      </c>
      <c r="N26" s="3">
        <f t="shared" si="0"/>
        <v>0.33101851851851849</v>
      </c>
      <c r="O26" s="3">
        <f t="shared" si="1"/>
        <v>0.79005524861878451</v>
      </c>
      <c r="P26" s="1">
        <v>3.15</v>
      </c>
      <c r="Q26" s="1">
        <v>3.56</v>
      </c>
      <c r="R26" s="1">
        <v>3.56</v>
      </c>
      <c r="S26" s="1">
        <v>4.03</v>
      </c>
      <c r="T26" s="1">
        <v>4.03</v>
      </c>
      <c r="U26" s="2">
        <f t="shared" si="2"/>
        <v>0.4700000000000002</v>
      </c>
      <c r="V26" s="2">
        <f t="shared" si="3"/>
        <v>0.4700000000000002</v>
      </c>
      <c r="W26" s="1">
        <v>100</v>
      </c>
      <c r="X26" s="1">
        <v>10.4</v>
      </c>
      <c r="Y26" s="1">
        <v>22</v>
      </c>
      <c r="Z26" s="1">
        <v>24.7</v>
      </c>
      <c r="AA26" s="1">
        <v>14924</v>
      </c>
      <c r="AB26" s="1">
        <v>56500</v>
      </c>
      <c r="AC26" s="1">
        <v>70000</v>
      </c>
      <c r="AD26" s="3">
        <f t="shared" si="4"/>
        <v>3.7858482980434198</v>
      </c>
      <c r="AE26" s="3">
        <f t="shared" si="5"/>
        <v>1.2389380530973451</v>
      </c>
      <c r="AF26" s="1">
        <v>5233</v>
      </c>
      <c r="AG26" s="1">
        <v>11000</v>
      </c>
      <c r="AH26" s="1">
        <v>13500</v>
      </c>
      <c r="AI26" s="3">
        <f t="shared" si="6"/>
        <v>2.1020447162239635</v>
      </c>
      <c r="AJ26" s="3">
        <f t="shared" si="7"/>
        <v>1.2272727272727273</v>
      </c>
      <c r="AK26" s="1">
        <v>34.5</v>
      </c>
      <c r="AL26" s="1">
        <v>90.2</v>
      </c>
      <c r="AM26" s="1">
        <v>105.4</v>
      </c>
      <c r="AN26" s="3">
        <f t="shared" si="8"/>
        <v>2.6144927536231886</v>
      </c>
      <c r="AO26" s="3">
        <f t="shared" si="9"/>
        <v>1.1685144124168514</v>
      </c>
      <c r="AP26" s="1">
        <v>1291</v>
      </c>
      <c r="AQ26" s="1">
        <v>1.0844306738962044</v>
      </c>
    </row>
    <row r="27" spans="1:43">
      <c r="A27" s="1">
        <v>4503</v>
      </c>
      <c r="B27" s="1" t="s">
        <v>50</v>
      </c>
      <c r="C27" s="1" t="s">
        <v>32</v>
      </c>
      <c r="D27" s="1">
        <v>2205</v>
      </c>
      <c r="E27" s="1">
        <v>168.3</v>
      </c>
      <c r="F27" s="1">
        <v>5.0999999999999996</v>
      </c>
      <c r="G27" s="1">
        <v>2400</v>
      </c>
      <c r="H27" s="1">
        <v>1800</v>
      </c>
      <c r="I27" s="1">
        <v>36606</v>
      </c>
      <c r="J27" s="1">
        <v>17.5</v>
      </c>
      <c r="K27" s="1">
        <v>16.5</v>
      </c>
      <c r="L27" s="1">
        <v>26.7</v>
      </c>
      <c r="M27" s="1">
        <v>19.600000000000001</v>
      </c>
      <c r="N27" s="3">
        <f t="shared" si="0"/>
        <v>0.65543071161048694</v>
      </c>
      <c r="O27" s="3">
        <f t="shared" si="1"/>
        <v>0.89285714285714279</v>
      </c>
      <c r="P27" s="1">
        <v>2.36</v>
      </c>
      <c r="Q27" s="1">
        <v>3.01</v>
      </c>
      <c r="R27" s="1">
        <v>3.01</v>
      </c>
      <c r="S27" s="1">
        <v>3.01</v>
      </c>
      <c r="T27" s="1">
        <v>3.51</v>
      </c>
      <c r="U27" s="2">
        <f t="shared" si="2"/>
        <v>0</v>
      </c>
      <c r="V27" s="2">
        <f t="shared" si="3"/>
        <v>0.5</v>
      </c>
      <c r="W27" s="1">
        <v>2222</v>
      </c>
      <c r="X27" s="1">
        <v>8.6999999999999993</v>
      </c>
      <c r="Y27" s="1">
        <v>13.5</v>
      </c>
      <c r="Z27" s="1">
        <v>62</v>
      </c>
      <c r="AA27" s="1">
        <v>1296163</v>
      </c>
      <c r="AB27" s="1">
        <v>1443000</v>
      </c>
      <c r="AC27" s="1">
        <v>1480000</v>
      </c>
      <c r="AD27" s="3">
        <f t="shared" si="4"/>
        <v>1.1132859061707516</v>
      </c>
      <c r="AE27" s="3">
        <f t="shared" si="5"/>
        <v>1.0256410256410255</v>
      </c>
      <c r="AF27" s="1">
        <v>155686</v>
      </c>
      <c r="AG27" s="1">
        <v>269000</v>
      </c>
      <c r="AH27" s="1">
        <v>284000</v>
      </c>
      <c r="AI27" s="3">
        <f t="shared" si="6"/>
        <v>1.7278367997122412</v>
      </c>
      <c r="AJ27" s="3">
        <f t="shared" si="7"/>
        <v>1.0557620817843867</v>
      </c>
      <c r="AK27" s="1">
        <v>67.099999999999994</v>
      </c>
      <c r="AL27" s="1">
        <v>114.1</v>
      </c>
      <c r="AM27" s="1">
        <v>120.7</v>
      </c>
      <c r="AN27" s="3">
        <f t="shared" si="8"/>
        <v>1.7004470938897169</v>
      </c>
      <c r="AO27" s="3">
        <f t="shared" si="9"/>
        <v>1.0578439964943034</v>
      </c>
      <c r="AP27" s="1">
        <v>1994</v>
      </c>
      <c r="AQ27" s="1">
        <v>1.053159478435306</v>
      </c>
    </row>
    <row r="28" spans="1:43">
      <c r="A28" s="1">
        <v>8153</v>
      </c>
      <c r="B28" s="1" t="s">
        <v>70</v>
      </c>
      <c r="D28" s="1">
        <v>4869.8</v>
      </c>
      <c r="E28" s="1">
        <v>790</v>
      </c>
      <c r="F28" s="1">
        <v>0.89</v>
      </c>
      <c r="G28" s="1">
        <v>3600</v>
      </c>
      <c r="H28" s="1">
        <v>2800</v>
      </c>
      <c r="I28" s="1">
        <v>1006</v>
      </c>
      <c r="J28" s="1">
        <v>48.5</v>
      </c>
      <c r="K28" s="1">
        <v>35.9</v>
      </c>
      <c r="L28" s="1">
        <v>134.4</v>
      </c>
      <c r="M28" s="1">
        <v>88.9</v>
      </c>
      <c r="N28" s="3">
        <f t="shared" si="0"/>
        <v>0.36086309523809523</v>
      </c>
      <c r="O28" s="3">
        <f t="shared" si="1"/>
        <v>0.54555680539932505</v>
      </c>
      <c r="P28" s="1">
        <v>1.99</v>
      </c>
      <c r="Q28" s="1">
        <v>0.89</v>
      </c>
      <c r="R28" s="1">
        <v>0.89</v>
      </c>
      <c r="S28" s="1">
        <v>0.89</v>
      </c>
      <c r="T28" s="1">
        <v>0.89</v>
      </c>
      <c r="U28" s="2">
        <f t="shared" si="2"/>
        <v>0</v>
      </c>
      <c r="V28" s="2">
        <f t="shared" si="3"/>
        <v>0</v>
      </c>
      <c r="W28" s="1">
        <v>40.700000000000003</v>
      </c>
      <c r="X28" s="1">
        <v>7.3</v>
      </c>
      <c r="Y28" s="1">
        <v>4.0999999999999996</v>
      </c>
      <c r="Z28" s="1">
        <v>71.5</v>
      </c>
      <c r="AA28" s="1">
        <v>78447</v>
      </c>
      <c r="AB28" s="1">
        <v>85000</v>
      </c>
      <c r="AC28" s="1">
        <v>92500</v>
      </c>
      <c r="AD28" s="3">
        <f t="shared" si="4"/>
        <v>1.0835341058294135</v>
      </c>
      <c r="AE28" s="3">
        <f t="shared" si="5"/>
        <v>1.088235294117647</v>
      </c>
      <c r="AF28" s="1">
        <v>3473</v>
      </c>
      <c r="AG28" s="1">
        <v>3300</v>
      </c>
      <c r="AH28" s="1">
        <v>4400</v>
      </c>
      <c r="AI28" s="3">
        <f t="shared" si="6"/>
        <v>0.95018715807659082</v>
      </c>
      <c r="AJ28" s="3">
        <f t="shared" si="7"/>
        <v>1.3333333333333333</v>
      </c>
      <c r="AK28" s="1">
        <v>110.9</v>
      </c>
      <c r="AL28" s="1">
        <v>64.900000000000006</v>
      </c>
      <c r="AM28" s="1">
        <v>87.6</v>
      </c>
      <c r="AN28" s="3">
        <f t="shared" si="8"/>
        <v>0.58521190261496847</v>
      </c>
      <c r="AO28" s="3">
        <f t="shared" si="9"/>
        <v>1.3497688751926038</v>
      </c>
      <c r="AP28" s="1">
        <v>3145</v>
      </c>
      <c r="AQ28" s="1">
        <v>1.0461049284578696</v>
      </c>
    </row>
    <row r="29" spans="1:43">
      <c r="A29" s="1">
        <v>4958</v>
      </c>
      <c r="B29" s="1" t="s">
        <v>54</v>
      </c>
      <c r="C29" s="1" t="s">
        <v>37</v>
      </c>
      <c r="D29" s="1">
        <v>3320</v>
      </c>
      <c r="E29" s="1">
        <v>519.20000000000005</v>
      </c>
      <c r="F29" s="1">
        <v>0.14000000000000001</v>
      </c>
      <c r="G29" s="1">
        <v>3600</v>
      </c>
      <c r="H29" s="1">
        <v>2800</v>
      </c>
      <c r="I29" s="1">
        <v>1271</v>
      </c>
      <c r="J29" s="1">
        <v>16.600000000000001</v>
      </c>
      <c r="K29" s="1">
        <v>17.5</v>
      </c>
      <c r="L29" s="1">
        <v>21.5</v>
      </c>
      <c r="M29" s="1">
        <v>13.3</v>
      </c>
      <c r="N29" s="3">
        <f t="shared" si="0"/>
        <v>0.77209302325581397</v>
      </c>
      <c r="O29" s="3">
        <f t="shared" si="1"/>
        <v>1.2481203007518797</v>
      </c>
      <c r="P29" s="1">
        <v>1.1399999999999999</v>
      </c>
      <c r="Q29" s="1">
        <v>1.98</v>
      </c>
      <c r="R29" s="1">
        <v>2.02</v>
      </c>
      <c r="S29" s="1">
        <v>1.98</v>
      </c>
      <c r="T29" s="1">
        <v>2.02</v>
      </c>
      <c r="U29" s="2">
        <f t="shared" si="2"/>
        <v>0</v>
      </c>
      <c r="V29" s="2">
        <f t="shared" si="3"/>
        <v>0</v>
      </c>
      <c r="W29" s="1">
        <v>67.599999999999994</v>
      </c>
      <c r="X29" s="1">
        <v>7.1</v>
      </c>
      <c r="Y29" s="1">
        <v>6.9</v>
      </c>
      <c r="Z29" s="1">
        <v>83.2</v>
      </c>
      <c r="AA29" s="1">
        <v>55755</v>
      </c>
      <c r="AB29" s="1">
        <v>61800</v>
      </c>
      <c r="AC29" s="1">
        <v>63000</v>
      </c>
      <c r="AD29" s="3">
        <f t="shared" si="4"/>
        <v>1.1084207694377186</v>
      </c>
      <c r="AE29" s="3">
        <f t="shared" si="5"/>
        <v>1.0194174757281553</v>
      </c>
      <c r="AF29" s="1">
        <v>6859</v>
      </c>
      <c r="AG29" s="1">
        <v>7600</v>
      </c>
      <c r="AH29" s="1">
        <v>7900</v>
      </c>
      <c r="AI29" s="3">
        <f t="shared" si="6"/>
        <v>1.10803324099723</v>
      </c>
      <c r="AJ29" s="3">
        <f t="shared" si="7"/>
        <v>1.0394736842105263</v>
      </c>
      <c r="AK29" s="1">
        <v>163.6</v>
      </c>
      <c r="AL29" s="1">
        <v>179.8</v>
      </c>
      <c r="AM29" s="1">
        <v>170.1</v>
      </c>
      <c r="AN29" s="3">
        <f t="shared" si="8"/>
        <v>1.0990220048899757</v>
      </c>
      <c r="AO29" s="3">
        <f t="shared" si="9"/>
        <v>0.9460511679644048</v>
      </c>
      <c r="AP29" s="1">
        <v>2977</v>
      </c>
      <c r="AQ29" s="1">
        <v>1.0413167618407793</v>
      </c>
    </row>
    <row r="30" spans="1:43">
      <c r="A30" s="1">
        <v>3774</v>
      </c>
      <c r="B30" s="1" t="s">
        <v>47</v>
      </c>
      <c r="C30" s="1" t="s">
        <v>32</v>
      </c>
      <c r="D30" s="1">
        <v>5520</v>
      </c>
      <c r="E30" s="1">
        <v>179.5</v>
      </c>
      <c r="F30" s="1">
        <v>6.82</v>
      </c>
      <c r="G30" s="1">
        <v>6000</v>
      </c>
      <c r="H30" s="1">
        <v>4200</v>
      </c>
      <c r="I30" s="1">
        <v>4508</v>
      </c>
      <c r="J30" s="1">
        <v>24.2</v>
      </c>
      <c r="K30" s="1">
        <v>21.8</v>
      </c>
      <c r="L30" s="1">
        <v>31.8</v>
      </c>
      <c r="M30" s="1">
        <v>16.7</v>
      </c>
      <c r="N30" s="3">
        <f t="shared" si="0"/>
        <v>0.76100628930817604</v>
      </c>
      <c r="O30" s="3">
        <f t="shared" si="1"/>
        <v>1.4491017964071857</v>
      </c>
      <c r="P30" s="1">
        <v>4.13</v>
      </c>
      <c r="Q30" s="1">
        <v>1.21</v>
      </c>
      <c r="R30" s="1">
        <v>1.21</v>
      </c>
      <c r="S30" s="1">
        <v>1.37</v>
      </c>
      <c r="T30" s="1">
        <v>1.37</v>
      </c>
      <c r="U30" s="2">
        <f t="shared" si="2"/>
        <v>0.16000000000000014</v>
      </c>
      <c r="V30" s="2">
        <f t="shared" si="3"/>
        <v>0.16000000000000014</v>
      </c>
      <c r="W30" s="1">
        <v>156</v>
      </c>
      <c r="X30" s="1">
        <v>16.2</v>
      </c>
      <c r="Y30" s="1">
        <v>17.100000000000001</v>
      </c>
      <c r="Z30" s="1">
        <v>46.7</v>
      </c>
      <c r="AA30" s="1">
        <v>226335</v>
      </c>
      <c r="AB30" s="1">
        <v>250000</v>
      </c>
      <c r="AC30" s="1">
        <v>270000</v>
      </c>
      <c r="AD30" s="3">
        <f t="shared" si="4"/>
        <v>1.1045574038482779</v>
      </c>
      <c r="AE30" s="3">
        <f t="shared" si="5"/>
        <v>1.08</v>
      </c>
      <c r="AF30" s="1">
        <v>23547</v>
      </c>
      <c r="AG30" s="1">
        <v>27200</v>
      </c>
      <c r="AH30" s="1">
        <v>31000</v>
      </c>
      <c r="AI30" s="3">
        <f t="shared" si="6"/>
        <v>1.1551365354397587</v>
      </c>
      <c r="AJ30" s="3">
        <f t="shared" si="7"/>
        <v>1.1397058823529411</v>
      </c>
      <c r="AK30" s="1">
        <v>173.6</v>
      </c>
      <c r="AL30" s="1">
        <v>199.2</v>
      </c>
      <c r="AM30" s="1">
        <v>221.4</v>
      </c>
      <c r="AN30" s="3">
        <f t="shared" si="8"/>
        <v>1.1474654377880185</v>
      </c>
      <c r="AO30" s="3">
        <f t="shared" si="9"/>
        <v>1.1114457831325302</v>
      </c>
      <c r="AP30" s="1">
        <v>4820</v>
      </c>
      <c r="AQ30" s="1">
        <v>1.0373443983402491</v>
      </c>
    </row>
    <row r="31" spans="1:43">
      <c r="A31" s="1">
        <v>2875</v>
      </c>
      <c r="B31" s="1" t="s">
        <v>40</v>
      </c>
      <c r="C31" s="1" t="s">
        <v>32</v>
      </c>
      <c r="D31" s="1">
        <v>6580</v>
      </c>
      <c r="E31" s="1">
        <v>291.10000000000002</v>
      </c>
      <c r="F31" s="1">
        <v>1.0900000000000001</v>
      </c>
      <c r="G31" s="1">
        <v>6600</v>
      </c>
      <c r="H31" s="1">
        <v>5000</v>
      </c>
      <c r="I31" s="1">
        <v>6353</v>
      </c>
      <c r="J31" s="1">
        <v>21.3</v>
      </c>
      <c r="K31" s="1">
        <v>19.8</v>
      </c>
      <c r="L31" s="1">
        <v>24.1</v>
      </c>
      <c r="M31" s="1">
        <v>17.100000000000001</v>
      </c>
      <c r="N31" s="3">
        <f t="shared" si="0"/>
        <v>0.88381742738589208</v>
      </c>
      <c r="O31" s="3">
        <f t="shared" si="1"/>
        <v>1.2456140350877192</v>
      </c>
      <c r="P31" s="1">
        <v>1.57</v>
      </c>
      <c r="Q31" s="1">
        <v>1.57</v>
      </c>
      <c r="R31" s="1">
        <v>1.75</v>
      </c>
      <c r="S31" s="1">
        <v>1.57</v>
      </c>
      <c r="T31" s="1">
        <v>1.57</v>
      </c>
      <c r="U31" s="2">
        <f t="shared" si="2"/>
        <v>0</v>
      </c>
      <c r="V31" s="2">
        <f t="shared" si="3"/>
        <v>-0.17999999999999994</v>
      </c>
      <c r="W31" s="1">
        <v>290</v>
      </c>
      <c r="X31" s="1">
        <v>6.5</v>
      </c>
      <c r="Y31" s="1">
        <v>7.4</v>
      </c>
      <c r="Z31" s="1">
        <v>79</v>
      </c>
      <c r="AA31" s="1">
        <v>361495</v>
      </c>
      <c r="AB31" s="1">
        <v>411000</v>
      </c>
      <c r="AC31" s="1">
        <v>420000</v>
      </c>
      <c r="AD31" s="3">
        <f t="shared" si="4"/>
        <v>1.1369451859638446</v>
      </c>
      <c r="AE31" s="3">
        <f t="shared" si="5"/>
        <v>1.0218978102189782</v>
      </c>
      <c r="AF31" s="1">
        <v>29737</v>
      </c>
      <c r="AG31" s="1">
        <v>37200</v>
      </c>
      <c r="AH31" s="1">
        <v>40000</v>
      </c>
      <c r="AI31" s="3">
        <f t="shared" si="6"/>
        <v>1.2509668090257928</v>
      </c>
      <c r="AJ31" s="3">
        <f t="shared" si="7"/>
        <v>1.075268817204301</v>
      </c>
      <c r="AK31" s="1">
        <v>219.5</v>
      </c>
      <c r="AL31" s="1">
        <v>269.3</v>
      </c>
      <c r="AM31" s="1">
        <v>288.89999999999998</v>
      </c>
      <c r="AN31" s="3">
        <f t="shared" si="8"/>
        <v>1.2268792710706151</v>
      </c>
      <c r="AO31" s="3">
        <f t="shared" si="9"/>
        <v>1.0727812848124767</v>
      </c>
      <c r="AP31" s="1">
        <v>5730</v>
      </c>
      <c r="AQ31" s="1">
        <v>1.0296684118673647</v>
      </c>
    </row>
    <row r="32" spans="1:43">
      <c r="A32" s="1">
        <v>8804</v>
      </c>
      <c r="B32" s="1" t="s">
        <v>75</v>
      </c>
      <c r="D32" s="1">
        <v>4418.1000000000004</v>
      </c>
      <c r="E32" s="1">
        <v>244</v>
      </c>
      <c r="F32" s="1">
        <v>0.41</v>
      </c>
      <c r="G32" s="1">
        <v>2400</v>
      </c>
      <c r="H32" s="1">
        <v>1900</v>
      </c>
      <c r="I32" s="1">
        <v>4338</v>
      </c>
      <c r="J32" s="1">
        <v>10.1</v>
      </c>
      <c r="K32" s="1">
        <v>9.4</v>
      </c>
      <c r="L32" s="1">
        <v>11.8</v>
      </c>
      <c r="M32" s="1">
        <v>7.2</v>
      </c>
      <c r="N32" s="3">
        <f t="shared" si="0"/>
        <v>0.85593220338983045</v>
      </c>
      <c r="O32" s="3">
        <f t="shared" si="1"/>
        <v>1.4027777777777777</v>
      </c>
      <c r="P32" s="1">
        <v>0.96</v>
      </c>
      <c r="Q32" s="1">
        <v>2.99</v>
      </c>
      <c r="R32" s="1">
        <v>2.99</v>
      </c>
      <c r="S32" s="1">
        <v>2.99</v>
      </c>
      <c r="T32" s="1">
        <v>3.09</v>
      </c>
      <c r="U32" s="2">
        <f t="shared" si="2"/>
        <v>0</v>
      </c>
      <c r="V32" s="2">
        <f t="shared" si="3"/>
        <v>9.9999999999999645E-2</v>
      </c>
      <c r="W32" s="1">
        <v>829</v>
      </c>
      <c r="X32" s="1">
        <v>8.6999999999999993</v>
      </c>
      <c r="Y32" s="1">
        <v>9.6</v>
      </c>
      <c r="Z32" s="1">
        <v>26.9</v>
      </c>
      <c r="AA32" s="1">
        <v>340477</v>
      </c>
      <c r="AB32" s="1">
        <v>355000</v>
      </c>
      <c r="AC32" s="1">
        <v>380000</v>
      </c>
      <c r="AD32" s="3">
        <f t="shared" si="4"/>
        <v>1.0426548636178068</v>
      </c>
      <c r="AE32" s="3">
        <f t="shared" si="5"/>
        <v>1.0704225352112675</v>
      </c>
      <c r="AF32" s="1">
        <v>58784</v>
      </c>
      <c r="AG32" s="1">
        <v>64000</v>
      </c>
      <c r="AH32" s="1">
        <v>68000</v>
      </c>
      <c r="AI32" s="3">
        <f t="shared" si="6"/>
        <v>1.0887316276537833</v>
      </c>
      <c r="AJ32" s="3">
        <f t="shared" si="7"/>
        <v>1.0625</v>
      </c>
      <c r="AK32" s="1">
        <v>167.4</v>
      </c>
      <c r="AL32" s="1">
        <v>205.8</v>
      </c>
      <c r="AM32" s="1">
        <v>220.2</v>
      </c>
      <c r="AN32" s="3">
        <f t="shared" si="8"/>
        <v>1.2293906810035842</v>
      </c>
      <c r="AO32" s="3">
        <f t="shared" si="9"/>
        <v>1.0699708454810495</v>
      </c>
      <c r="AP32" s="1">
        <v>2074</v>
      </c>
      <c r="AQ32" s="1">
        <v>1.012536162005786</v>
      </c>
    </row>
    <row r="33" spans="1:43">
      <c r="A33" s="1">
        <v>3038</v>
      </c>
      <c r="B33" s="1" t="s">
        <v>41</v>
      </c>
      <c r="C33" s="1" t="s">
        <v>37</v>
      </c>
      <c r="D33" s="1">
        <v>4660</v>
      </c>
      <c r="E33" s="1">
        <v>26.6</v>
      </c>
      <c r="F33" s="1">
        <v>1.68</v>
      </c>
      <c r="G33" s="1">
        <v>4100</v>
      </c>
      <c r="H33" s="1">
        <v>3200</v>
      </c>
      <c r="I33" s="1">
        <v>9589</v>
      </c>
      <c r="J33" s="1">
        <v>37.4</v>
      </c>
      <c r="K33" s="1">
        <v>35</v>
      </c>
      <c r="L33" s="1">
        <v>43.9</v>
      </c>
      <c r="M33" s="1">
        <v>21.2</v>
      </c>
      <c r="N33" s="3">
        <f t="shared" si="0"/>
        <v>0.85193621867881553</v>
      </c>
      <c r="O33" s="3">
        <f t="shared" si="1"/>
        <v>1.7641509433962264</v>
      </c>
      <c r="P33" s="1">
        <v>9.1300000000000008</v>
      </c>
      <c r="Q33" s="1">
        <v>0.6</v>
      </c>
      <c r="R33" s="1">
        <v>0.6</v>
      </c>
      <c r="S33" s="1">
        <v>0.63</v>
      </c>
      <c r="T33" s="1">
        <v>0.68</v>
      </c>
      <c r="U33" s="2">
        <f t="shared" si="2"/>
        <v>3.0000000000000027E-2</v>
      </c>
      <c r="V33" s="2">
        <f t="shared" si="3"/>
        <v>8.0000000000000071E-2</v>
      </c>
      <c r="W33" s="1">
        <v>195</v>
      </c>
      <c r="X33" s="1">
        <v>29.2</v>
      </c>
      <c r="Y33" s="1">
        <v>24.4</v>
      </c>
      <c r="Z33" s="1">
        <v>48.8</v>
      </c>
      <c r="AA33" s="1">
        <v>362064</v>
      </c>
      <c r="AB33" s="1">
        <v>399000</v>
      </c>
      <c r="AC33" s="1">
        <v>425000</v>
      </c>
      <c r="AD33" s="3">
        <f t="shared" si="4"/>
        <v>1.1020151133501259</v>
      </c>
      <c r="AE33" s="3">
        <f t="shared" si="5"/>
        <v>1.0651629072681705</v>
      </c>
      <c r="AF33" s="1">
        <v>27311</v>
      </c>
      <c r="AG33" s="1">
        <v>29900</v>
      </c>
      <c r="AH33" s="1">
        <v>32000</v>
      </c>
      <c r="AI33" s="3">
        <f t="shared" si="6"/>
        <v>1.0947969682545495</v>
      </c>
      <c r="AJ33" s="3">
        <f t="shared" si="7"/>
        <v>1.0702341137123745</v>
      </c>
      <c r="AK33" s="1">
        <v>90.5</v>
      </c>
      <c r="AL33" s="1">
        <v>93.8</v>
      </c>
      <c r="AM33" s="1">
        <v>100.2</v>
      </c>
      <c r="AN33" s="3">
        <f t="shared" si="8"/>
        <v>1.03646408839779</v>
      </c>
      <c r="AO33" s="3">
        <f t="shared" si="9"/>
        <v>1.0682302771855012</v>
      </c>
      <c r="AP33" s="1">
        <v>3505</v>
      </c>
      <c r="AQ33" s="1">
        <v>0.99857346647646217</v>
      </c>
    </row>
    <row r="34" spans="1:43">
      <c r="A34" s="1">
        <v>6971</v>
      </c>
      <c r="B34" s="1" t="s">
        <v>58</v>
      </c>
      <c r="C34" s="1" t="s">
        <v>32</v>
      </c>
      <c r="D34" s="1">
        <v>14000</v>
      </c>
      <c r="E34" s="1">
        <v>1428.5</v>
      </c>
      <c r="F34" s="1">
        <v>0.77</v>
      </c>
      <c r="G34" s="1">
        <v>8500</v>
      </c>
      <c r="H34" s="1">
        <v>6900</v>
      </c>
      <c r="I34" s="1">
        <v>28808</v>
      </c>
      <c r="J34" s="1">
        <v>15.9</v>
      </c>
      <c r="K34" s="1">
        <v>15</v>
      </c>
      <c r="L34" s="1">
        <v>24.9</v>
      </c>
      <c r="M34" s="1">
        <v>18.2</v>
      </c>
      <c r="N34" s="3">
        <f t="shared" si="0"/>
        <v>0.63855421686746994</v>
      </c>
      <c r="O34" s="3">
        <f t="shared" si="1"/>
        <v>0.87362637362637363</v>
      </c>
      <c r="P34" s="1">
        <v>0.9</v>
      </c>
      <c r="Q34" s="1">
        <v>2.62</v>
      </c>
      <c r="R34" s="1">
        <v>2.62</v>
      </c>
      <c r="S34" s="1">
        <v>2.62</v>
      </c>
      <c r="T34" s="1">
        <v>2.75</v>
      </c>
      <c r="U34" s="2">
        <f t="shared" si="2"/>
        <v>0</v>
      </c>
      <c r="V34" s="2">
        <f t="shared" si="3"/>
        <v>0.12999999999999989</v>
      </c>
      <c r="W34" s="1">
        <v>1484</v>
      </c>
      <c r="X34" s="1">
        <v>5.4</v>
      </c>
      <c r="Y34" s="1">
        <v>5.7</v>
      </c>
      <c r="Z34" s="1">
        <v>73.8</v>
      </c>
      <c r="AA34" s="1">
        <v>1838938</v>
      </c>
      <c r="AB34" s="1">
        <v>2080000</v>
      </c>
      <c r="AC34" s="1">
        <v>2240000</v>
      </c>
      <c r="AD34" s="3">
        <f t="shared" si="4"/>
        <v>1.1310876168745221</v>
      </c>
      <c r="AE34" s="3">
        <f t="shared" si="5"/>
        <v>1.0769230769230769</v>
      </c>
      <c r="AF34" s="1">
        <v>148910</v>
      </c>
      <c r="AG34" s="1">
        <v>181000</v>
      </c>
      <c r="AH34" s="1">
        <v>196000</v>
      </c>
      <c r="AI34" s="3">
        <f t="shared" si="6"/>
        <v>1.2154992948760996</v>
      </c>
      <c r="AJ34" s="3">
        <f t="shared" si="7"/>
        <v>1.0828729281767955</v>
      </c>
      <c r="AK34" s="1">
        <v>411.2</v>
      </c>
      <c r="AL34" s="1">
        <v>479.2</v>
      </c>
      <c r="AM34" s="1">
        <v>507.1</v>
      </c>
      <c r="AN34" s="3">
        <f t="shared" si="8"/>
        <v>1.1653696498054475</v>
      </c>
      <c r="AO34" s="3">
        <f t="shared" si="9"/>
        <v>1.0582220367278798</v>
      </c>
      <c r="AP34" s="1">
        <v>7629</v>
      </c>
      <c r="AQ34" s="1">
        <v>0.99619871542797223</v>
      </c>
    </row>
    <row r="35" spans="1:43">
      <c r="A35" s="1">
        <v>9602</v>
      </c>
      <c r="B35" s="1" t="s">
        <v>61</v>
      </c>
      <c r="D35" s="1">
        <v>5690</v>
      </c>
      <c r="E35" s="1">
        <v>431.6</v>
      </c>
      <c r="F35" s="1">
        <v>0.08</v>
      </c>
      <c r="G35" s="1">
        <v>5800</v>
      </c>
      <c r="H35" s="1">
        <v>4700</v>
      </c>
      <c r="I35" s="1">
        <v>9865</v>
      </c>
      <c r="J35" s="1">
        <v>29.7</v>
      </c>
      <c r="K35" s="1">
        <v>27.6</v>
      </c>
      <c r="L35" s="1">
        <v>38.700000000000003</v>
      </c>
      <c r="M35" s="1">
        <v>25.2</v>
      </c>
      <c r="N35" s="3">
        <f t="shared" si="0"/>
        <v>0.7674418604651162</v>
      </c>
      <c r="O35" s="3">
        <f t="shared" si="1"/>
        <v>1.1785714285714286</v>
      </c>
      <c r="P35" s="1">
        <v>2.34</v>
      </c>
      <c r="Q35" s="1">
        <v>0.95</v>
      </c>
      <c r="R35" s="1">
        <v>1.04</v>
      </c>
      <c r="S35" s="1">
        <v>1.04</v>
      </c>
      <c r="T35" s="1">
        <v>1.1299999999999999</v>
      </c>
      <c r="U35" s="2">
        <f t="shared" si="2"/>
        <v>9.000000000000008E-2</v>
      </c>
      <c r="V35" s="2">
        <f t="shared" si="3"/>
        <v>8.9999999999999858E-2</v>
      </c>
      <c r="W35" s="1">
        <v>366</v>
      </c>
      <c r="X35" s="1">
        <v>7.7</v>
      </c>
      <c r="Y35" s="1">
        <v>7.8</v>
      </c>
      <c r="Z35" s="1">
        <v>78.7</v>
      </c>
      <c r="AA35" s="1">
        <v>228367</v>
      </c>
      <c r="AB35" s="1">
        <v>232000</v>
      </c>
      <c r="AC35" s="1">
        <v>235600</v>
      </c>
      <c r="AD35" s="3">
        <f t="shared" si="4"/>
        <v>1.0159086032570379</v>
      </c>
      <c r="AE35" s="3">
        <f t="shared" si="5"/>
        <v>1.0155172413793103</v>
      </c>
      <c r="AF35" s="1">
        <v>39948</v>
      </c>
      <c r="AG35" s="1">
        <v>42000</v>
      </c>
      <c r="AH35" s="1">
        <v>47400</v>
      </c>
      <c r="AI35" s="3">
        <f t="shared" si="6"/>
        <v>1.0513667768098529</v>
      </c>
      <c r="AJ35" s="3">
        <f t="shared" si="7"/>
        <v>1.1285714285714286</v>
      </c>
      <c r="AK35" s="1">
        <v>167.2</v>
      </c>
      <c r="AL35" s="1">
        <v>177.9</v>
      </c>
      <c r="AM35" s="1">
        <v>191.5</v>
      </c>
      <c r="AN35" s="3">
        <f t="shared" si="8"/>
        <v>1.0639952153110048</v>
      </c>
      <c r="AO35" s="3">
        <f t="shared" si="9"/>
        <v>1.0764474423833614</v>
      </c>
      <c r="AP35" s="1">
        <v>5290</v>
      </c>
      <c r="AQ35" s="1">
        <v>0.96408317580340264</v>
      </c>
    </row>
    <row r="36" spans="1:43">
      <c r="A36" s="1">
        <v>2220</v>
      </c>
      <c r="B36" s="1" t="s">
        <v>34</v>
      </c>
      <c r="C36" s="1" t="s">
        <v>35</v>
      </c>
      <c r="D36" s="1">
        <v>6350</v>
      </c>
      <c r="E36" s="1">
        <v>470</v>
      </c>
      <c r="F36" s="1">
        <v>0.73</v>
      </c>
      <c r="G36" s="1">
        <v>5000</v>
      </c>
      <c r="H36" s="1">
        <v>4200</v>
      </c>
      <c r="I36" s="1">
        <v>1008</v>
      </c>
      <c r="J36" s="1">
        <v>23.8</v>
      </c>
      <c r="K36" s="1">
        <v>22.7</v>
      </c>
      <c r="L36" s="1">
        <v>24.9</v>
      </c>
      <c r="M36" s="1">
        <v>19.2</v>
      </c>
      <c r="N36" s="3">
        <f t="shared" si="0"/>
        <v>0.95582329317269088</v>
      </c>
      <c r="O36" s="3">
        <f t="shared" si="1"/>
        <v>1.2395833333333335</v>
      </c>
      <c r="P36" s="1">
        <v>1.46</v>
      </c>
      <c r="Q36" s="1">
        <v>1.22</v>
      </c>
      <c r="R36" s="1">
        <v>1.22</v>
      </c>
      <c r="S36" s="1">
        <v>1.22</v>
      </c>
      <c r="T36" s="1">
        <v>1.24</v>
      </c>
      <c r="U36" s="2">
        <f t="shared" si="2"/>
        <v>0</v>
      </c>
      <c r="V36" s="2">
        <f t="shared" si="3"/>
        <v>2.0000000000000018E-2</v>
      </c>
      <c r="W36" s="1">
        <v>47.5</v>
      </c>
      <c r="X36" s="1">
        <v>7.3</v>
      </c>
      <c r="Y36" s="1">
        <v>6.1</v>
      </c>
      <c r="Z36" s="1">
        <v>60.5</v>
      </c>
      <c r="AA36" s="1">
        <v>85163</v>
      </c>
      <c r="AB36" s="1">
        <v>92000</v>
      </c>
      <c r="AC36" s="1">
        <v>95000</v>
      </c>
      <c r="AD36" s="3">
        <f t="shared" si="4"/>
        <v>1.080281342836678</v>
      </c>
      <c r="AE36" s="3">
        <f t="shared" si="5"/>
        <v>1.0326086956521738</v>
      </c>
      <c r="AF36" s="1">
        <v>4863</v>
      </c>
      <c r="AG36" s="1">
        <v>5000</v>
      </c>
      <c r="AH36" s="1">
        <v>5800</v>
      </c>
      <c r="AI36" s="3">
        <f t="shared" si="6"/>
        <v>1.0281719103434095</v>
      </c>
      <c r="AJ36" s="3">
        <f t="shared" si="7"/>
        <v>1.1599999999999999</v>
      </c>
      <c r="AK36" s="1">
        <v>210.1</v>
      </c>
      <c r="AL36" s="1">
        <v>189.7</v>
      </c>
      <c r="AM36" s="1">
        <v>199.2</v>
      </c>
      <c r="AN36" s="3">
        <f t="shared" si="8"/>
        <v>0.90290337934316989</v>
      </c>
      <c r="AO36" s="3">
        <f t="shared" si="9"/>
        <v>1.0500790722192936</v>
      </c>
      <c r="AP36" s="1">
        <v>4520</v>
      </c>
      <c r="AQ36" s="1">
        <v>0.92699115044247793</v>
      </c>
    </row>
    <row r="37" spans="1:43">
      <c r="A37" s="1">
        <v>3635</v>
      </c>
      <c r="B37" s="1" t="s">
        <v>46</v>
      </c>
      <c r="C37" s="1" t="s">
        <v>37</v>
      </c>
      <c r="D37" s="1">
        <v>5990</v>
      </c>
      <c r="E37" s="1">
        <v>259.60000000000002</v>
      </c>
      <c r="F37" s="1">
        <v>2.02</v>
      </c>
      <c r="G37" s="1">
        <v>6000</v>
      </c>
      <c r="H37" s="1">
        <v>4000</v>
      </c>
      <c r="I37" s="1">
        <v>7654</v>
      </c>
      <c r="J37" s="1">
        <v>19.899999999999999</v>
      </c>
      <c r="K37" s="1">
        <v>20.2</v>
      </c>
      <c r="L37" s="1">
        <v>28.2</v>
      </c>
      <c r="M37" s="1">
        <v>14.5</v>
      </c>
      <c r="N37" s="3">
        <f t="shared" si="0"/>
        <v>0.70567375886524819</v>
      </c>
      <c r="O37" s="3">
        <f t="shared" si="1"/>
        <v>1.3724137931034481</v>
      </c>
      <c r="P37" s="1">
        <v>5.94</v>
      </c>
      <c r="Q37" s="1">
        <v>2.33</v>
      </c>
      <c r="R37" s="1">
        <v>2.33</v>
      </c>
      <c r="S37" s="1">
        <v>2.41</v>
      </c>
      <c r="T37" s="1">
        <v>2.41</v>
      </c>
      <c r="U37" s="2">
        <f t="shared" si="2"/>
        <v>8.0000000000000071E-2</v>
      </c>
      <c r="V37" s="2">
        <f t="shared" si="3"/>
        <v>8.0000000000000071E-2</v>
      </c>
      <c r="W37" s="1">
        <v>353</v>
      </c>
      <c r="X37" s="1">
        <v>23.4</v>
      </c>
      <c r="Y37" s="1">
        <v>29.8</v>
      </c>
      <c r="Z37" s="1">
        <v>59.4</v>
      </c>
      <c r="AA37" s="1">
        <v>72759</v>
      </c>
      <c r="AB37" s="1">
        <v>80000</v>
      </c>
      <c r="AC37" s="1">
        <v>90000</v>
      </c>
      <c r="AD37" s="3">
        <f t="shared" si="4"/>
        <v>1.0995203342541817</v>
      </c>
      <c r="AE37" s="3">
        <f t="shared" si="5"/>
        <v>1.125</v>
      </c>
      <c r="AF37" s="1">
        <v>34527</v>
      </c>
      <c r="AG37" s="1">
        <v>38000</v>
      </c>
      <c r="AH37" s="1">
        <v>39000</v>
      </c>
      <c r="AI37" s="3">
        <f t="shared" si="6"/>
        <v>1.1005879456657108</v>
      </c>
      <c r="AJ37" s="3">
        <f t="shared" si="7"/>
        <v>1.0263157894736843</v>
      </c>
      <c r="AK37" s="1">
        <v>214.6</v>
      </c>
      <c r="AL37" s="1">
        <v>228.6</v>
      </c>
      <c r="AM37" s="1">
        <v>225.4</v>
      </c>
      <c r="AN37" s="3">
        <f t="shared" si="8"/>
        <v>1.0652376514445481</v>
      </c>
      <c r="AO37" s="3">
        <f t="shared" si="9"/>
        <v>0.98600174978127741</v>
      </c>
      <c r="AP37" s="1">
        <v>4555</v>
      </c>
      <c r="AQ37" s="1">
        <v>0.92206366630076841</v>
      </c>
    </row>
    <row r="38" spans="1:43">
      <c r="A38" s="1">
        <v>9041</v>
      </c>
      <c r="B38" s="1" t="s">
        <v>77</v>
      </c>
      <c r="D38" s="1">
        <v>14837.7</v>
      </c>
      <c r="E38" s="1">
        <v>2057.9</v>
      </c>
      <c r="F38" s="1">
        <v>0.56999999999999995</v>
      </c>
      <c r="G38" s="1">
        <v>5000</v>
      </c>
      <c r="H38" s="1">
        <v>4300</v>
      </c>
      <c r="I38" s="1">
        <v>8865</v>
      </c>
      <c r="J38" s="1">
        <v>11.6</v>
      </c>
      <c r="K38" s="1">
        <v>17</v>
      </c>
      <c r="L38" s="1">
        <v>59.4</v>
      </c>
      <c r="M38" s="1">
        <v>36</v>
      </c>
      <c r="N38" s="3">
        <f t="shared" si="0"/>
        <v>0.19528619528619529</v>
      </c>
      <c r="O38" s="3">
        <f t="shared" si="1"/>
        <v>0.32222222222222219</v>
      </c>
      <c r="P38" s="1">
        <v>2.25</v>
      </c>
      <c r="Q38" s="1">
        <v>0.54</v>
      </c>
      <c r="R38" s="1">
        <v>0.54</v>
      </c>
      <c r="S38" s="1">
        <v>0.54</v>
      </c>
      <c r="T38" s="1">
        <v>1.08</v>
      </c>
      <c r="U38" s="2">
        <f t="shared" si="2"/>
        <v>0</v>
      </c>
      <c r="V38" s="2">
        <f t="shared" si="3"/>
        <v>0.54</v>
      </c>
      <c r="W38" s="1">
        <v>427</v>
      </c>
      <c r="X38" s="1">
        <v>12.2</v>
      </c>
      <c r="Y38" s="1">
        <v>19.399999999999999</v>
      </c>
      <c r="Z38" s="1">
        <v>20.2</v>
      </c>
      <c r="AA38" s="1">
        <v>691512</v>
      </c>
      <c r="AB38" s="1">
        <v>1472000</v>
      </c>
      <c r="AC38" s="1">
        <v>1800000</v>
      </c>
      <c r="AD38" s="3">
        <f t="shared" si="4"/>
        <v>2.1286687721977349</v>
      </c>
      <c r="AE38" s="3">
        <f t="shared" si="5"/>
        <v>1.2228260869565217</v>
      </c>
      <c r="AF38" s="1">
        <v>3864</v>
      </c>
      <c r="AG38" s="1">
        <v>62000</v>
      </c>
      <c r="AH38" s="1">
        <v>88000</v>
      </c>
      <c r="AI38" s="3">
        <f t="shared" si="6"/>
        <v>16.045548654244307</v>
      </c>
      <c r="AJ38" s="3">
        <f t="shared" si="7"/>
        <v>1.4193548387096775</v>
      </c>
      <c r="AK38" s="1">
        <v>224.8</v>
      </c>
      <c r="AL38" s="1">
        <v>399.6</v>
      </c>
      <c r="AM38" s="1">
        <v>273.39999999999998</v>
      </c>
      <c r="AN38" s="3">
        <f t="shared" si="8"/>
        <v>1.7775800711743772</v>
      </c>
      <c r="AO38" s="3">
        <f t="shared" si="9"/>
        <v>0.68418418418418414</v>
      </c>
      <c r="AP38" s="1">
        <v>4650</v>
      </c>
      <c r="AQ38" s="1">
        <v>0.91397849462365588</v>
      </c>
    </row>
    <row r="39" spans="1:43">
      <c r="A39" s="1">
        <v>8050</v>
      </c>
      <c r="B39" s="1" t="s">
        <v>69</v>
      </c>
      <c r="D39" s="1">
        <v>27664.400000000001</v>
      </c>
      <c r="E39" s="1">
        <v>740</v>
      </c>
      <c r="F39" s="1">
        <v>0.93</v>
      </c>
      <c r="G39" s="1">
        <v>3200</v>
      </c>
      <c r="H39" s="1">
        <v>2500</v>
      </c>
      <c r="I39" s="1">
        <v>1169</v>
      </c>
      <c r="J39" s="1">
        <v>14.6</v>
      </c>
      <c r="K39" s="1">
        <v>13.7</v>
      </c>
      <c r="L39" s="1">
        <v>26.3</v>
      </c>
      <c r="M39" s="1">
        <v>14.7</v>
      </c>
      <c r="N39" s="3">
        <f t="shared" si="0"/>
        <v>0.55513307984790872</v>
      </c>
      <c r="O39" s="3">
        <f t="shared" si="1"/>
        <v>0.99319727891156462</v>
      </c>
      <c r="P39" s="1">
        <v>0.93</v>
      </c>
      <c r="Q39" s="1">
        <v>2.66</v>
      </c>
      <c r="R39" s="1">
        <v>2.66</v>
      </c>
      <c r="S39" s="1">
        <v>2.66</v>
      </c>
      <c r="T39" s="1">
        <v>2.66</v>
      </c>
      <c r="U39" s="2">
        <f t="shared" si="2"/>
        <v>0</v>
      </c>
      <c r="V39" s="2">
        <f t="shared" si="3"/>
        <v>0</v>
      </c>
      <c r="W39" s="1">
        <v>217</v>
      </c>
      <c r="X39" s="1">
        <v>5.5</v>
      </c>
      <c r="Y39" s="1">
        <v>6.4</v>
      </c>
      <c r="Z39" s="1">
        <v>36.299999999999997</v>
      </c>
      <c r="AA39" s="1">
        <v>237382</v>
      </c>
      <c r="AB39" s="1">
        <v>248000</v>
      </c>
      <c r="AC39" s="1">
        <v>260000</v>
      </c>
      <c r="AD39" s="3">
        <f t="shared" si="4"/>
        <v>1.0447295919656925</v>
      </c>
      <c r="AE39" s="3">
        <f t="shared" si="5"/>
        <v>1.0483870967741935</v>
      </c>
      <c r="AF39" s="1">
        <v>8770</v>
      </c>
      <c r="AG39" s="1">
        <v>11500</v>
      </c>
      <c r="AH39" s="1">
        <v>12000</v>
      </c>
      <c r="AI39" s="3">
        <f t="shared" si="6"/>
        <v>1.3112884834663625</v>
      </c>
      <c r="AJ39" s="3">
        <f t="shared" si="7"/>
        <v>1.0434782608695652</v>
      </c>
      <c r="AK39" s="1">
        <v>155.6</v>
      </c>
      <c r="AL39" s="1">
        <v>194</v>
      </c>
      <c r="AM39" s="1">
        <v>206.1</v>
      </c>
      <c r="AN39" s="3">
        <f t="shared" si="8"/>
        <v>1.2467866323907455</v>
      </c>
      <c r="AO39" s="3">
        <f t="shared" si="9"/>
        <v>1.0623711340206186</v>
      </c>
      <c r="AP39" s="1">
        <v>2824</v>
      </c>
      <c r="AQ39" s="1">
        <v>0.88526912181303119</v>
      </c>
    </row>
    <row r="40" spans="1:43">
      <c r="A40" s="1">
        <v>3626</v>
      </c>
      <c r="B40" s="1" t="s">
        <v>45</v>
      </c>
      <c r="C40" s="1" t="s">
        <v>32</v>
      </c>
      <c r="D40" s="1">
        <v>4140</v>
      </c>
      <c r="E40" s="1">
        <v>218</v>
      </c>
      <c r="F40" s="1">
        <v>0.44</v>
      </c>
      <c r="G40" s="1">
        <v>4500</v>
      </c>
      <c r="H40" s="1">
        <v>3500</v>
      </c>
      <c r="I40" s="1">
        <v>10084</v>
      </c>
      <c r="J40" s="1">
        <v>24.9</v>
      </c>
      <c r="K40" s="1">
        <v>23.4</v>
      </c>
      <c r="L40" s="1">
        <v>22.7</v>
      </c>
      <c r="M40" s="1">
        <v>14.3</v>
      </c>
      <c r="N40" s="3">
        <f t="shared" si="0"/>
        <v>1.0969162995594712</v>
      </c>
      <c r="O40" s="3">
        <f t="shared" si="1"/>
        <v>1.741258741258741</v>
      </c>
      <c r="P40" s="1">
        <v>3.62</v>
      </c>
      <c r="Q40" s="1">
        <v>1.17</v>
      </c>
      <c r="R40" s="1">
        <v>1.2</v>
      </c>
      <c r="S40" s="1">
        <v>1.17</v>
      </c>
      <c r="T40" s="1">
        <v>1.25</v>
      </c>
      <c r="U40" s="2">
        <f t="shared" si="2"/>
        <v>0</v>
      </c>
      <c r="V40" s="2">
        <f t="shared" si="3"/>
        <v>5.0000000000000044E-2</v>
      </c>
      <c r="W40" s="1">
        <v>394</v>
      </c>
      <c r="X40" s="1">
        <v>14</v>
      </c>
      <c r="Y40" s="1">
        <v>14.5</v>
      </c>
      <c r="Z40" s="1">
        <v>64.3</v>
      </c>
      <c r="AA40" s="1">
        <v>482547</v>
      </c>
      <c r="AB40" s="1">
        <v>504000</v>
      </c>
      <c r="AC40" s="1">
        <v>528000</v>
      </c>
      <c r="AD40" s="3">
        <f t="shared" si="4"/>
        <v>1.044457845557013</v>
      </c>
      <c r="AE40" s="3">
        <f t="shared" si="5"/>
        <v>1.0476190476190477</v>
      </c>
      <c r="AF40" s="1">
        <v>54739</v>
      </c>
      <c r="AG40" s="1">
        <v>58800</v>
      </c>
      <c r="AH40" s="1">
        <v>62800</v>
      </c>
      <c r="AI40" s="3">
        <f t="shared" si="6"/>
        <v>1.0741884214180017</v>
      </c>
      <c r="AJ40" s="3">
        <f t="shared" si="7"/>
        <v>1.0680272108843538</v>
      </c>
      <c r="AK40" s="1">
        <v>157.69999999999999</v>
      </c>
      <c r="AL40" s="1">
        <v>161.1</v>
      </c>
      <c r="AM40" s="1">
        <v>171.8</v>
      </c>
      <c r="AN40" s="3">
        <f t="shared" si="8"/>
        <v>1.021559923906151</v>
      </c>
      <c r="AO40" s="3">
        <f t="shared" si="9"/>
        <v>1.0664183736809436</v>
      </c>
      <c r="AP40" s="1">
        <v>4015</v>
      </c>
      <c r="AQ40" s="1">
        <v>0.84682440846824414</v>
      </c>
    </row>
    <row r="41" spans="1:43">
      <c r="A41" s="1">
        <v>4371</v>
      </c>
      <c r="B41" s="1" t="s">
        <v>48</v>
      </c>
      <c r="C41" s="1" t="s">
        <v>32</v>
      </c>
      <c r="D41" s="1">
        <v>10000</v>
      </c>
      <c r="E41" s="1">
        <v>2202.5</v>
      </c>
      <c r="F41" s="1">
        <v>390.6</v>
      </c>
      <c r="G41" s="1">
        <v>10500</v>
      </c>
      <c r="H41" s="1">
        <v>6500</v>
      </c>
      <c r="I41" s="1">
        <v>571</v>
      </c>
      <c r="J41" s="1">
        <v>73.3</v>
      </c>
      <c r="K41" s="1">
        <v>50.1</v>
      </c>
      <c r="L41" s="1">
        <v>113.6</v>
      </c>
      <c r="M41" s="1">
        <v>39.299999999999997</v>
      </c>
      <c r="N41" s="3">
        <f t="shared" si="0"/>
        <v>0.64524647887323949</v>
      </c>
      <c r="O41" s="3">
        <f t="shared" si="1"/>
        <v>1.8651399491094147</v>
      </c>
      <c r="P41" s="1">
        <v>22.82</v>
      </c>
      <c r="Q41" s="1">
        <v>0</v>
      </c>
      <c r="R41" s="1">
        <v>0</v>
      </c>
      <c r="S41" s="1">
        <v>0</v>
      </c>
      <c r="T41" s="1">
        <v>0</v>
      </c>
      <c r="U41" s="2">
        <f t="shared" si="2"/>
        <v>0</v>
      </c>
      <c r="V41" s="2">
        <f t="shared" si="3"/>
        <v>0</v>
      </c>
      <c r="W41" s="1">
        <v>4.0999999999999996</v>
      </c>
      <c r="X41" s="1">
        <v>30.7</v>
      </c>
      <c r="Y41" s="1">
        <v>31.1</v>
      </c>
      <c r="Z41" s="1">
        <v>56.9</v>
      </c>
      <c r="AA41" s="1">
        <v>7801</v>
      </c>
      <c r="AB41" s="1">
        <v>11600</v>
      </c>
      <c r="AC41" s="1">
        <v>15000</v>
      </c>
      <c r="AD41" s="3">
        <f t="shared" si="4"/>
        <v>1.486988847583643</v>
      </c>
      <c r="AE41" s="3">
        <f t="shared" si="5"/>
        <v>1.2931034482758621</v>
      </c>
      <c r="AF41" s="1">
        <v>546</v>
      </c>
      <c r="AG41" s="1">
        <v>1100</v>
      </c>
      <c r="AH41" s="1">
        <v>1600</v>
      </c>
      <c r="AI41" s="3">
        <f t="shared" si="6"/>
        <v>2.0146520146520146</v>
      </c>
      <c r="AJ41" s="3">
        <f t="shared" si="7"/>
        <v>1.4545454545454546</v>
      </c>
      <c r="AK41" s="1">
        <v>56.1</v>
      </c>
      <c r="AL41" s="1">
        <v>97.4</v>
      </c>
      <c r="AM41" s="1">
        <v>142.4</v>
      </c>
      <c r="AN41" s="3">
        <f t="shared" si="8"/>
        <v>1.7361853832442069</v>
      </c>
      <c r="AO41" s="3">
        <f t="shared" si="9"/>
        <v>1.462012320328542</v>
      </c>
      <c r="AP41" s="1">
        <v>7140</v>
      </c>
      <c r="AQ41" s="1">
        <v>0.84033613445378152</v>
      </c>
    </row>
    <row r="42" spans="1:43">
      <c r="A42" s="1">
        <v>7732</v>
      </c>
      <c r="B42" s="1" t="s">
        <v>64</v>
      </c>
      <c r="D42" s="1">
        <v>3230</v>
      </c>
      <c r="E42" s="1">
        <v>105.5</v>
      </c>
      <c r="F42" s="1">
        <v>2.85</v>
      </c>
      <c r="G42" s="1">
        <v>2400</v>
      </c>
      <c r="H42" s="1">
        <v>1500</v>
      </c>
      <c r="I42" s="1">
        <v>1977</v>
      </c>
      <c r="J42" s="1">
        <v>14.9</v>
      </c>
      <c r="K42" s="1">
        <v>13.9</v>
      </c>
      <c r="L42" s="1">
        <v>94.4</v>
      </c>
      <c r="M42" s="1">
        <v>38.1</v>
      </c>
      <c r="N42" s="3">
        <f t="shared" si="0"/>
        <v>0.15783898305084745</v>
      </c>
      <c r="O42" s="3">
        <f t="shared" si="1"/>
        <v>0.39107611548556431</v>
      </c>
      <c r="P42" s="1">
        <v>2.16</v>
      </c>
      <c r="Q42" s="1">
        <v>2.19</v>
      </c>
      <c r="R42" s="1">
        <v>2.35</v>
      </c>
      <c r="S42" s="1">
        <v>2.19</v>
      </c>
      <c r="T42" s="1">
        <v>2.52</v>
      </c>
      <c r="U42" s="2">
        <f t="shared" si="2"/>
        <v>0</v>
      </c>
      <c r="V42" s="2">
        <f t="shared" si="3"/>
        <v>0.16999999999999993</v>
      </c>
      <c r="W42" s="1">
        <v>106</v>
      </c>
      <c r="X42" s="1">
        <v>14</v>
      </c>
      <c r="Y42" s="1">
        <v>14.5</v>
      </c>
      <c r="Z42" s="1">
        <v>44.8</v>
      </c>
      <c r="AA42" s="1">
        <v>176421</v>
      </c>
      <c r="AB42" s="1">
        <v>193000</v>
      </c>
      <c r="AC42" s="1">
        <v>205000</v>
      </c>
      <c r="AD42" s="3">
        <f t="shared" si="4"/>
        <v>1.0939740733812868</v>
      </c>
      <c r="AE42" s="3">
        <f t="shared" si="5"/>
        <v>1.0621761658031088</v>
      </c>
      <c r="AF42" s="1">
        <v>15914</v>
      </c>
      <c r="AG42" s="1">
        <v>18800</v>
      </c>
      <c r="AH42" s="1">
        <v>21000</v>
      </c>
      <c r="AI42" s="3">
        <f t="shared" si="6"/>
        <v>1.1813497549327636</v>
      </c>
      <c r="AJ42" s="3">
        <f t="shared" si="7"/>
        <v>1.1170212765957446</v>
      </c>
      <c r="AK42" s="1">
        <v>101.7</v>
      </c>
      <c r="AL42" s="1">
        <v>122.6</v>
      </c>
      <c r="AM42" s="1">
        <v>131.1</v>
      </c>
      <c r="AN42" s="3">
        <f t="shared" si="8"/>
        <v>1.2055063913470991</v>
      </c>
      <c r="AO42" s="3">
        <f t="shared" si="9"/>
        <v>1.0693311582381728</v>
      </c>
      <c r="AP42" s="1">
        <v>1827</v>
      </c>
      <c r="AQ42" s="1">
        <v>0.83196496989600432</v>
      </c>
    </row>
    <row r="43" spans="1:43">
      <c r="A43" s="1">
        <v>7564</v>
      </c>
      <c r="B43" s="1" t="s">
        <v>62</v>
      </c>
      <c r="D43" s="1">
        <v>10570</v>
      </c>
      <c r="E43" s="1">
        <v>103.1</v>
      </c>
      <c r="F43" s="1">
        <v>1.2</v>
      </c>
      <c r="G43" s="1">
        <v>6500</v>
      </c>
      <c r="H43" s="1">
        <v>4600</v>
      </c>
      <c r="I43" s="1">
        <v>4288</v>
      </c>
      <c r="J43" s="1">
        <v>25.5</v>
      </c>
      <c r="K43" s="1">
        <v>23.6</v>
      </c>
      <c r="L43" s="1">
        <v>50.5</v>
      </c>
      <c r="M43" s="1">
        <v>25.1</v>
      </c>
      <c r="N43" s="3">
        <f t="shared" si="0"/>
        <v>0.50495049504950495</v>
      </c>
      <c r="O43" s="3">
        <f t="shared" si="1"/>
        <v>1.0159362549800797</v>
      </c>
      <c r="P43" s="1">
        <v>4.13</v>
      </c>
      <c r="Q43" s="1">
        <v>1.3</v>
      </c>
      <c r="R43" s="1">
        <v>1.34</v>
      </c>
      <c r="S43" s="1">
        <v>1.3</v>
      </c>
      <c r="T43" s="1">
        <v>1.37</v>
      </c>
      <c r="U43" s="2">
        <f t="shared" si="2"/>
        <v>0</v>
      </c>
      <c r="V43" s="2">
        <f t="shared" si="3"/>
        <v>3.0000000000000027E-2</v>
      </c>
      <c r="W43" s="1">
        <v>183</v>
      </c>
      <c r="X43" s="1">
        <v>18.899999999999999</v>
      </c>
      <c r="Y43" s="1">
        <v>16.2</v>
      </c>
      <c r="Z43" s="1">
        <v>83.2</v>
      </c>
      <c r="AA43" s="1">
        <v>116264</v>
      </c>
      <c r="AB43" s="1">
        <v>124100</v>
      </c>
      <c r="AC43" s="1">
        <v>131500</v>
      </c>
      <c r="AD43" s="3">
        <f t="shared" si="4"/>
        <v>1.0673983348241931</v>
      </c>
      <c r="AE43" s="3">
        <f t="shared" si="5"/>
        <v>1.0596293311845286</v>
      </c>
      <c r="AF43" s="1">
        <v>26802</v>
      </c>
      <c r="AG43" s="1">
        <v>24500</v>
      </c>
      <c r="AH43" s="1">
        <v>26400</v>
      </c>
      <c r="AI43" s="3">
        <f t="shared" si="6"/>
        <v>0.91411088724722034</v>
      </c>
      <c r="AJ43" s="3">
        <f t="shared" si="7"/>
        <v>1.0775510204081633</v>
      </c>
      <c r="AK43" s="1">
        <v>224.3</v>
      </c>
      <c r="AL43" s="1">
        <v>205.9</v>
      </c>
      <c r="AM43" s="1">
        <v>221.8</v>
      </c>
      <c r="AN43" s="3">
        <f t="shared" si="8"/>
        <v>0.91796700847079804</v>
      </c>
      <c r="AO43" s="3">
        <f t="shared" si="9"/>
        <v>1.0772219524040796</v>
      </c>
      <c r="AP43" s="1">
        <v>5240</v>
      </c>
      <c r="AQ43" s="1">
        <v>0.81583969465648853</v>
      </c>
    </row>
    <row r="44" spans="1:43">
      <c r="A44" s="1">
        <v>3328</v>
      </c>
      <c r="B44" s="1" t="s">
        <v>43</v>
      </c>
      <c r="C44" s="1" t="s">
        <v>32</v>
      </c>
      <c r="D44" s="1">
        <v>16266.6</v>
      </c>
      <c r="E44" s="1">
        <v>218</v>
      </c>
      <c r="F44" s="1">
        <v>6.26</v>
      </c>
      <c r="G44" s="1">
        <v>3200</v>
      </c>
      <c r="H44" s="1">
        <v>2000</v>
      </c>
      <c r="I44" s="1">
        <v>291</v>
      </c>
      <c r="J44" s="1">
        <v>67.400000000000006</v>
      </c>
      <c r="K44" s="1">
        <v>13.5</v>
      </c>
      <c r="L44" s="1">
        <v>35.799999999999997</v>
      </c>
      <c r="M44" s="1">
        <v>15.3</v>
      </c>
      <c r="N44" s="3">
        <f t="shared" si="0"/>
        <v>1.8826815642458103</v>
      </c>
      <c r="O44" s="3">
        <f t="shared" si="1"/>
        <v>4.405228758169935</v>
      </c>
      <c r="P44" s="1">
        <v>1.26</v>
      </c>
      <c r="Q44" s="1">
        <v>1.1399999999999999</v>
      </c>
      <c r="R44" s="1">
        <v>1.23</v>
      </c>
      <c r="S44" s="1">
        <v>1.1399999999999999</v>
      </c>
      <c r="T44" s="1">
        <v>1.37</v>
      </c>
      <c r="U44" s="2">
        <f t="shared" si="2"/>
        <v>0</v>
      </c>
      <c r="V44" s="2">
        <f t="shared" si="3"/>
        <v>0.14000000000000012</v>
      </c>
      <c r="W44" s="1">
        <v>18.899999999999999</v>
      </c>
      <c r="X44" s="1">
        <v>6.2</v>
      </c>
      <c r="Y44" s="1">
        <v>1.9</v>
      </c>
      <c r="Z44" s="1">
        <v>57.1</v>
      </c>
      <c r="AA44" s="1">
        <v>25008</v>
      </c>
      <c r="AB44" s="1">
        <v>30000</v>
      </c>
      <c r="AC44" s="1">
        <v>34000</v>
      </c>
      <c r="AD44" s="3">
        <f t="shared" si="4"/>
        <v>1.199616122840691</v>
      </c>
      <c r="AE44" s="3">
        <f t="shared" si="5"/>
        <v>1.1333333333333333</v>
      </c>
      <c r="AF44" s="1">
        <v>1685</v>
      </c>
      <c r="AG44" s="1">
        <v>1200</v>
      </c>
      <c r="AH44" s="1">
        <v>3500</v>
      </c>
      <c r="AI44" s="3">
        <f t="shared" si="6"/>
        <v>0.71216617210682498</v>
      </c>
      <c r="AJ44" s="3">
        <f t="shared" si="7"/>
        <v>2.9166666666666665</v>
      </c>
      <c r="AK44" s="1">
        <v>53.8</v>
      </c>
      <c r="AL44" s="1">
        <v>32.5</v>
      </c>
      <c r="AM44" s="1">
        <v>162.4</v>
      </c>
      <c r="AN44" s="3">
        <f t="shared" si="8"/>
        <v>0.60408921933085502</v>
      </c>
      <c r="AO44" s="3">
        <f t="shared" si="9"/>
        <v>4.9969230769230775</v>
      </c>
      <c r="AP44" s="1">
        <v>2189</v>
      </c>
      <c r="AQ44" s="1">
        <v>0.76473275468250346</v>
      </c>
    </row>
    <row r="45" spans="1:43">
      <c r="A45" s="1">
        <v>6879</v>
      </c>
      <c r="B45" s="1" t="s">
        <v>57</v>
      </c>
      <c r="C45" s="1" t="s">
        <v>32</v>
      </c>
      <c r="D45" s="1">
        <v>1419</v>
      </c>
      <c r="E45" s="1">
        <v>185</v>
      </c>
      <c r="F45" s="1">
        <v>5.3</v>
      </c>
      <c r="G45" s="1">
        <v>1200</v>
      </c>
      <c r="H45" s="1">
        <v>700</v>
      </c>
      <c r="I45" s="1">
        <v>399</v>
      </c>
      <c r="J45" s="1">
        <v>18.899999999999999</v>
      </c>
      <c r="K45" s="1">
        <v>14.2</v>
      </c>
      <c r="L45" s="1">
        <v>14.3</v>
      </c>
      <c r="M45" s="1">
        <v>6.7</v>
      </c>
      <c r="N45" s="3">
        <f t="shared" si="0"/>
        <v>1.3216783216783214</v>
      </c>
      <c r="O45" s="3">
        <f t="shared" si="1"/>
        <v>2.8208955223880596</v>
      </c>
      <c r="P45" s="1">
        <v>1.27</v>
      </c>
      <c r="Q45" s="1">
        <v>1.68</v>
      </c>
      <c r="R45" s="1">
        <v>1.68</v>
      </c>
      <c r="S45" s="1">
        <v>1.68</v>
      </c>
      <c r="T45" s="1">
        <v>2.2400000000000002</v>
      </c>
      <c r="U45" s="2">
        <f t="shared" si="2"/>
        <v>0</v>
      </c>
      <c r="V45" s="2">
        <f t="shared" si="3"/>
        <v>0.56000000000000028</v>
      </c>
      <c r="W45" s="1">
        <v>34.5</v>
      </c>
      <c r="X45" s="1">
        <v>9.3000000000000007</v>
      </c>
      <c r="Y45" s="1">
        <v>6.7</v>
      </c>
      <c r="Z45" s="1">
        <v>40.1</v>
      </c>
      <c r="AA45" s="1">
        <v>80184</v>
      </c>
      <c r="AB45" s="1">
        <v>88000</v>
      </c>
      <c r="AC45" s="1">
        <v>95000</v>
      </c>
      <c r="AD45" s="3">
        <f t="shared" si="4"/>
        <v>1.097475805647012</v>
      </c>
      <c r="AE45" s="3">
        <f t="shared" si="5"/>
        <v>1.0795454545454546</v>
      </c>
      <c r="AF45" s="1">
        <v>3417</v>
      </c>
      <c r="AG45" s="1">
        <v>3600</v>
      </c>
      <c r="AH45" s="1">
        <v>4700</v>
      </c>
      <c r="AI45" s="3">
        <f t="shared" si="6"/>
        <v>1.0535557506584723</v>
      </c>
      <c r="AJ45" s="3">
        <f t="shared" si="7"/>
        <v>1.3055555555555556</v>
      </c>
      <c r="AK45" s="1">
        <v>61.5</v>
      </c>
      <c r="AL45" s="1">
        <v>47.1</v>
      </c>
      <c r="AM45" s="1">
        <v>62.8</v>
      </c>
      <c r="AN45" s="3">
        <f t="shared" si="8"/>
        <v>0.76585365853658538</v>
      </c>
      <c r="AO45" s="3">
        <f t="shared" si="9"/>
        <v>1.3333333333333333</v>
      </c>
      <c r="AP45" s="1">
        <v>892</v>
      </c>
      <c r="AQ45" s="1">
        <v>0.67264573991031396</v>
      </c>
    </row>
    <row r="46" spans="1:43">
      <c r="A46" s="1">
        <v>7733</v>
      </c>
      <c r="B46" s="1" t="s">
        <v>65</v>
      </c>
      <c r="D46" s="1">
        <v>3148</v>
      </c>
      <c r="E46" s="1">
        <v>106</v>
      </c>
      <c r="F46" s="1">
        <v>1.17</v>
      </c>
      <c r="G46" s="1">
        <v>3400</v>
      </c>
      <c r="H46" s="1">
        <v>2600</v>
      </c>
      <c r="I46" s="1">
        <v>38467</v>
      </c>
      <c r="J46" s="1">
        <v>9.9</v>
      </c>
      <c r="K46" s="1">
        <v>23.8</v>
      </c>
      <c r="L46" s="1">
        <v>110.4</v>
      </c>
      <c r="M46" s="1">
        <v>64</v>
      </c>
      <c r="N46" s="3">
        <f t="shared" si="0"/>
        <v>8.9673913043478257E-2</v>
      </c>
      <c r="O46" s="3">
        <f t="shared" si="1"/>
        <v>0.15468750000000001</v>
      </c>
      <c r="P46" s="1">
        <v>6.55</v>
      </c>
      <c r="Q46" s="1">
        <v>0.53</v>
      </c>
      <c r="R46" s="1">
        <v>0.53</v>
      </c>
      <c r="S46" s="1">
        <v>0.53</v>
      </c>
      <c r="T46" s="1">
        <v>0.53</v>
      </c>
      <c r="U46" s="2">
        <f t="shared" si="2"/>
        <v>0</v>
      </c>
      <c r="V46" s="2">
        <f t="shared" si="3"/>
        <v>0</v>
      </c>
      <c r="W46" s="1">
        <v>1157</v>
      </c>
      <c r="X46" s="1">
        <v>25.6</v>
      </c>
      <c r="Y46" s="1">
        <v>66.3</v>
      </c>
      <c r="Z46" s="1">
        <v>40.5</v>
      </c>
      <c r="AA46" s="1">
        <v>868867</v>
      </c>
      <c r="AB46" s="1">
        <v>874000</v>
      </c>
      <c r="AC46" s="1">
        <v>915000</v>
      </c>
      <c r="AD46" s="3">
        <f t="shared" si="4"/>
        <v>1.0059076935825622</v>
      </c>
      <c r="AE46" s="3">
        <f t="shared" si="5"/>
        <v>1.0469107551487413</v>
      </c>
      <c r="AF46" s="1">
        <v>153898</v>
      </c>
      <c r="AG46" s="1">
        <v>505000</v>
      </c>
      <c r="AH46" s="1">
        <v>213000</v>
      </c>
      <c r="AI46" s="3">
        <f t="shared" si="6"/>
        <v>3.2813941701646545</v>
      </c>
      <c r="AJ46" s="3">
        <f t="shared" si="7"/>
        <v>0.42178217821782177</v>
      </c>
      <c r="AK46" s="1">
        <v>90.2</v>
      </c>
      <c r="AL46" s="1">
        <v>302.39999999999998</v>
      </c>
      <c r="AM46" s="1">
        <v>125.7</v>
      </c>
      <c r="AN46" s="3">
        <f t="shared" si="8"/>
        <v>3.3525498891352545</v>
      </c>
      <c r="AO46" s="3">
        <f t="shared" si="9"/>
        <v>0.4156746031746032</v>
      </c>
      <c r="AP46" s="1">
        <v>2991.5</v>
      </c>
      <c r="AQ46" s="1">
        <v>0.66688952030753801</v>
      </c>
    </row>
    <row r="47" spans="1:43">
      <c r="A47" s="1">
        <v>9248</v>
      </c>
      <c r="B47" s="1" t="s">
        <v>78</v>
      </c>
      <c r="D47" s="1">
        <v>2735</v>
      </c>
      <c r="E47" s="1">
        <v>1725</v>
      </c>
      <c r="F47" s="1">
        <v>19.78</v>
      </c>
      <c r="G47" s="1">
        <v>3000</v>
      </c>
      <c r="H47" s="1">
        <v>2400</v>
      </c>
      <c r="I47" s="1">
        <v>256</v>
      </c>
      <c r="J47" s="1">
        <v>9.6999999999999993</v>
      </c>
      <c r="K47" s="1">
        <v>8.5</v>
      </c>
      <c r="L47" s="1">
        <v>0</v>
      </c>
      <c r="M47" s="1">
        <v>0</v>
      </c>
      <c r="N47" s="3">
        <f t="shared" si="0"/>
        <v>1</v>
      </c>
      <c r="O47" s="3">
        <f t="shared" si="1"/>
        <v>1</v>
      </c>
      <c r="P47" s="1">
        <v>1.19</v>
      </c>
      <c r="Q47" s="1">
        <v>1.54</v>
      </c>
      <c r="R47" s="1">
        <v>2.61</v>
      </c>
      <c r="S47" s="1">
        <v>2.61</v>
      </c>
      <c r="T47" s="1">
        <v>3.31</v>
      </c>
      <c r="U47" s="2">
        <f t="shared" si="2"/>
        <v>1.0699999999999998</v>
      </c>
      <c r="V47" s="2">
        <f t="shared" si="3"/>
        <v>0.70000000000000018</v>
      </c>
      <c r="W47" s="1">
        <v>0</v>
      </c>
      <c r="X47" s="1">
        <v>0</v>
      </c>
      <c r="Y47" s="1">
        <v>12.3</v>
      </c>
      <c r="Z47" s="1">
        <v>63.7</v>
      </c>
      <c r="AA47" s="1">
        <v>0</v>
      </c>
      <c r="AB47" s="1">
        <v>36500</v>
      </c>
      <c r="AC47" s="1">
        <v>41000</v>
      </c>
      <c r="AD47" s="3" t="e">
        <f t="shared" si="4"/>
        <v>#DIV/0!</v>
      </c>
      <c r="AE47" s="3">
        <f t="shared" si="5"/>
        <v>1.1232876712328768</v>
      </c>
      <c r="AF47" s="1">
        <v>0</v>
      </c>
      <c r="AG47" s="1">
        <v>3700</v>
      </c>
      <c r="AH47" s="1">
        <v>4300</v>
      </c>
      <c r="AI47" s="3" t="e">
        <f t="shared" si="6"/>
        <v>#DIV/0!</v>
      </c>
      <c r="AJ47" s="3">
        <f t="shared" si="7"/>
        <v>1.1621621621621621</v>
      </c>
      <c r="AK47" s="1">
        <v>0</v>
      </c>
      <c r="AL47" s="1">
        <v>281.10000000000002</v>
      </c>
      <c r="AM47" s="1">
        <v>318.7</v>
      </c>
      <c r="AN47" s="3" t="e">
        <f t="shared" si="8"/>
        <v>#DIV/0!</v>
      </c>
      <c r="AO47" s="3">
        <f t="shared" si="9"/>
        <v>1.1337602276769831</v>
      </c>
      <c r="AP47" s="1">
        <v>2719</v>
      </c>
      <c r="AQ47" s="1">
        <v>0.61419639573372564</v>
      </c>
    </row>
    <row r="48" spans="1:43">
      <c r="A48" s="1">
        <v>9627</v>
      </c>
      <c r="B48" s="1" t="s">
        <v>83</v>
      </c>
      <c r="D48" s="1">
        <v>9330</v>
      </c>
      <c r="E48" s="1">
        <v>184.5</v>
      </c>
      <c r="F48" s="1">
        <v>0.06</v>
      </c>
      <c r="G48" s="1">
        <v>7800</v>
      </c>
      <c r="H48" s="1">
        <v>6000</v>
      </c>
      <c r="I48" s="1">
        <v>2735</v>
      </c>
      <c r="J48" s="1">
        <v>25.8</v>
      </c>
      <c r="K48" s="1">
        <v>23.6</v>
      </c>
      <c r="L48" s="1">
        <v>38.9</v>
      </c>
      <c r="M48" s="1">
        <v>26.2</v>
      </c>
      <c r="N48" s="3">
        <f t="shared" si="0"/>
        <v>0.66323907455012854</v>
      </c>
      <c r="O48" s="3">
        <f t="shared" si="1"/>
        <v>0.984732824427481</v>
      </c>
      <c r="P48" s="1">
        <v>2.2799999999999998</v>
      </c>
      <c r="Q48" s="1">
        <v>0.78</v>
      </c>
      <c r="R48" s="1">
        <v>0.78</v>
      </c>
      <c r="S48" s="1">
        <v>0.78</v>
      </c>
      <c r="T48" s="1">
        <v>0.78</v>
      </c>
      <c r="U48" s="2">
        <f t="shared" si="2"/>
        <v>0</v>
      </c>
      <c r="V48" s="2">
        <f t="shared" si="3"/>
        <v>0</v>
      </c>
      <c r="W48" s="1">
        <v>105</v>
      </c>
      <c r="X48" s="1">
        <v>6</v>
      </c>
      <c r="Y48" s="1">
        <v>8.8000000000000007</v>
      </c>
      <c r="Z48" s="1">
        <v>52</v>
      </c>
      <c r="AA48" s="1">
        <v>316247</v>
      </c>
      <c r="AB48" s="1">
        <v>360000</v>
      </c>
      <c r="AC48" s="1">
        <v>373000</v>
      </c>
      <c r="AD48" s="3">
        <f t="shared" si="4"/>
        <v>1.1383507195325173</v>
      </c>
      <c r="AE48" s="3">
        <f t="shared" si="5"/>
        <v>1.0361111111111112</v>
      </c>
      <c r="AF48" s="1">
        <v>15139</v>
      </c>
      <c r="AG48" s="1">
        <v>18500</v>
      </c>
      <c r="AH48" s="1">
        <v>21000</v>
      </c>
      <c r="AI48" s="3">
        <f t="shared" si="6"/>
        <v>1.2220093797476717</v>
      </c>
      <c r="AJ48" s="3">
        <f t="shared" si="7"/>
        <v>1.1351351351351351</v>
      </c>
      <c r="AK48" s="1">
        <v>201.5</v>
      </c>
      <c r="AL48" s="1">
        <v>298.89999999999998</v>
      </c>
      <c r="AM48" s="1">
        <v>327.39999999999998</v>
      </c>
      <c r="AN48" s="3">
        <f t="shared" si="8"/>
        <v>1.4833746898263027</v>
      </c>
      <c r="AO48" s="3">
        <f t="shared" si="9"/>
        <v>1.0953496152559385</v>
      </c>
      <c r="AP48" s="1">
        <v>7720</v>
      </c>
      <c r="AQ48" s="1">
        <v>0.55699481865284972</v>
      </c>
    </row>
    <row r="49" spans="1:43">
      <c r="A49" s="1">
        <v>7780</v>
      </c>
      <c r="B49" s="1" t="s">
        <v>66</v>
      </c>
      <c r="D49" s="1">
        <v>4830</v>
      </c>
      <c r="E49" s="1">
        <v>512.5</v>
      </c>
      <c r="F49" s="1">
        <v>2.82</v>
      </c>
      <c r="G49" s="1">
        <v>4000</v>
      </c>
      <c r="H49" s="1">
        <v>3100</v>
      </c>
      <c r="I49" s="1">
        <v>2534</v>
      </c>
      <c r="J49" s="1">
        <v>37</v>
      </c>
      <c r="K49" s="1">
        <v>33.5</v>
      </c>
      <c r="L49" s="1">
        <v>51.2</v>
      </c>
      <c r="M49" s="1">
        <v>27.4</v>
      </c>
      <c r="N49" s="3">
        <f t="shared" si="0"/>
        <v>0.72265625</v>
      </c>
      <c r="O49" s="3">
        <f t="shared" si="1"/>
        <v>1.3503649635036497</v>
      </c>
      <c r="P49" s="1">
        <v>3.74</v>
      </c>
      <c r="Q49" s="1">
        <v>0.6</v>
      </c>
      <c r="R49" s="1">
        <v>0.6</v>
      </c>
      <c r="S49" s="1">
        <v>0.6</v>
      </c>
      <c r="T49" s="1">
        <v>0.6</v>
      </c>
      <c r="U49" s="2">
        <f t="shared" si="2"/>
        <v>0</v>
      </c>
      <c r="V49" s="2">
        <f t="shared" si="3"/>
        <v>0</v>
      </c>
      <c r="W49" s="1">
        <v>64.8</v>
      </c>
      <c r="X49" s="1">
        <v>10.4</v>
      </c>
      <c r="Y49" s="1">
        <v>10.1</v>
      </c>
      <c r="Z49" s="1">
        <v>46</v>
      </c>
      <c r="AA49" s="1">
        <v>100172</v>
      </c>
      <c r="AB49" s="1">
        <v>107800</v>
      </c>
      <c r="AC49" s="1">
        <v>116000</v>
      </c>
      <c r="AD49" s="3">
        <f t="shared" si="4"/>
        <v>1.0761490236792717</v>
      </c>
      <c r="AE49" s="3">
        <f t="shared" si="5"/>
        <v>1.0760667903525047</v>
      </c>
      <c r="AF49" s="1">
        <v>9957</v>
      </c>
      <c r="AG49" s="1">
        <v>10400</v>
      </c>
      <c r="AH49" s="1">
        <v>11600</v>
      </c>
      <c r="AI49" s="3">
        <f t="shared" si="6"/>
        <v>1.0444913126443709</v>
      </c>
      <c r="AJ49" s="3">
        <f t="shared" si="7"/>
        <v>1.1153846153846154</v>
      </c>
      <c r="AK49" s="1">
        <v>85.7</v>
      </c>
      <c r="AL49" s="1">
        <v>89.7</v>
      </c>
      <c r="AM49" s="1">
        <v>98.9</v>
      </c>
      <c r="AN49" s="3">
        <f t="shared" si="8"/>
        <v>1.0466744457409569</v>
      </c>
      <c r="AO49" s="3">
        <f t="shared" si="9"/>
        <v>1.1025641025641026</v>
      </c>
      <c r="AP49" s="1">
        <v>3315</v>
      </c>
      <c r="AQ49" s="1">
        <v>0.54298642533936647</v>
      </c>
    </row>
    <row r="50" spans="1:43">
      <c r="A50" s="1">
        <v>9517</v>
      </c>
      <c r="B50" s="1" t="s">
        <v>82</v>
      </c>
      <c r="D50" s="1">
        <v>3320</v>
      </c>
      <c r="E50" s="1">
        <v>259</v>
      </c>
      <c r="F50" s="1">
        <v>2</v>
      </c>
      <c r="G50" s="1">
        <v>3400</v>
      </c>
      <c r="H50" s="1">
        <v>2300</v>
      </c>
      <c r="I50" s="1">
        <v>1609</v>
      </c>
      <c r="J50" s="1">
        <v>20.100000000000001</v>
      </c>
      <c r="K50" s="1">
        <v>18.899999999999999</v>
      </c>
      <c r="L50" s="1">
        <v>20.2</v>
      </c>
      <c r="M50" s="1">
        <v>9.4</v>
      </c>
      <c r="N50" s="3">
        <f t="shared" si="0"/>
        <v>0.99504950495049516</v>
      </c>
      <c r="O50" s="3">
        <f t="shared" si="1"/>
        <v>2.1382978723404258</v>
      </c>
      <c r="P50" s="1">
        <v>2.69</v>
      </c>
      <c r="Q50" s="1">
        <v>0.81</v>
      </c>
      <c r="R50" s="1">
        <v>0.81</v>
      </c>
      <c r="S50" s="1">
        <v>0.81</v>
      </c>
      <c r="T50" s="1">
        <v>0.81</v>
      </c>
      <c r="U50" s="2">
        <f t="shared" si="2"/>
        <v>0</v>
      </c>
      <c r="V50" s="2">
        <f t="shared" si="3"/>
        <v>0</v>
      </c>
      <c r="W50" s="1">
        <v>96.5</v>
      </c>
      <c r="X50" s="1">
        <v>19.3</v>
      </c>
      <c r="Y50" s="1">
        <v>13.4</v>
      </c>
      <c r="Z50" s="1">
        <v>36.700000000000003</v>
      </c>
      <c r="AA50" s="1">
        <v>230502</v>
      </c>
      <c r="AB50" s="1">
        <v>205600</v>
      </c>
      <c r="AC50" s="1">
        <v>210000</v>
      </c>
      <c r="AD50" s="3">
        <f t="shared" si="4"/>
        <v>0.89196623022793731</v>
      </c>
      <c r="AE50" s="3">
        <f t="shared" si="5"/>
        <v>1.0214007782101167</v>
      </c>
      <c r="AF50" s="1">
        <v>12498</v>
      </c>
      <c r="AG50" s="1">
        <v>14900</v>
      </c>
      <c r="AH50" s="1">
        <v>16000</v>
      </c>
      <c r="AI50" s="3">
        <f t="shared" si="6"/>
        <v>1.1921907505200833</v>
      </c>
      <c r="AJ50" s="3">
        <f t="shared" si="7"/>
        <v>1.0738255033557047</v>
      </c>
      <c r="AK50" s="1">
        <v>163.4</v>
      </c>
      <c r="AL50" s="1">
        <v>135.19999999999999</v>
      </c>
      <c r="AM50" s="1">
        <v>143.6</v>
      </c>
      <c r="AN50" s="3">
        <f t="shared" si="8"/>
        <v>0.8274173806609546</v>
      </c>
      <c r="AO50" s="3">
        <f t="shared" si="9"/>
        <v>1.0621301775147929</v>
      </c>
      <c r="AP50" s="1">
        <v>2712</v>
      </c>
      <c r="AQ50" s="1">
        <v>0.28023598820058998</v>
      </c>
    </row>
    <row r="51" spans="1:43">
      <c r="A51" s="1">
        <v>9260</v>
      </c>
      <c r="B51" s="1" t="s">
        <v>79</v>
      </c>
      <c r="D51" s="1">
        <v>5760</v>
      </c>
      <c r="E51" s="1">
        <v>1615</v>
      </c>
      <c r="F51" s="1">
        <v>6.32</v>
      </c>
      <c r="G51" s="1">
        <v>5500</v>
      </c>
      <c r="H51" s="1">
        <v>3500</v>
      </c>
      <c r="I51" s="1">
        <v>556</v>
      </c>
      <c r="J51" s="1">
        <v>7.9</v>
      </c>
      <c r="K51" s="1">
        <v>7.4</v>
      </c>
      <c r="L51" s="1">
        <v>30.7</v>
      </c>
      <c r="M51" s="1">
        <v>16</v>
      </c>
      <c r="N51" s="3">
        <f t="shared" si="0"/>
        <v>0.25732899022801303</v>
      </c>
      <c r="O51" s="3">
        <f t="shared" si="1"/>
        <v>0.49375000000000002</v>
      </c>
      <c r="P51" s="1">
        <v>0.77</v>
      </c>
      <c r="Q51" s="1">
        <v>3.74</v>
      </c>
      <c r="R51" s="1">
        <v>3.74</v>
      </c>
      <c r="S51" s="1">
        <v>3.74</v>
      </c>
      <c r="T51" s="1">
        <v>4.05</v>
      </c>
      <c r="U51" s="2">
        <f t="shared" si="2"/>
        <v>0</v>
      </c>
      <c r="V51" s="2">
        <f t="shared" si="3"/>
        <v>0.30999999999999961</v>
      </c>
      <c r="W51" s="1">
        <v>50.2</v>
      </c>
      <c r="X51" s="1">
        <v>9.1999999999999993</v>
      </c>
      <c r="Y51" s="1">
        <v>9.6</v>
      </c>
      <c r="Z51" s="1">
        <v>41.7</v>
      </c>
      <c r="AA51" s="1">
        <v>213248</v>
      </c>
      <c r="AB51" s="1">
        <v>265000</v>
      </c>
      <c r="AC51" s="1">
        <v>280000</v>
      </c>
      <c r="AD51" s="3">
        <f t="shared" si="4"/>
        <v>1.2426845738295318</v>
      </c>
      <c r="AE51" s="3">
        <f t="shared" si="5"/>
        <v>1.0566037735849056</v>
      </c>
      <c r="AF51" s="1">
        <v>7301</v>
      </c>
      <c r="AG51" s="1">
        <v>10500</v>
      </c>
      <c r="AH51" s="1">
        <v>11500</v>
      </c>
      <c r="AI51" s="3">
        <f t="shared" si="6"/>
        <v>1.4381591562799616</v>
      </c>
      <c r="AJ51" s="3">
        <f t="shared" si="7"/>
        <v>1.0952380952380953</v>
      </c>
      <c r="AK51" s="1">
        <v>350.3</v>
      </c>
      <c r="AL51" s="1">
        <v>487.7</v>
      </c>
      <c r="AM51" s="1">
        <v>522.5</v>
      </c>
      <c r="AN51" s="3">
        <f t="shared" si="8"/>
        <v>1.39223522694833</v>
      </c>
      <c r="AO51" s="3">
        <f t="shared" si="9"/>
        <v>1.0713553413984007</v>
      </c>
      <c r="AP51" s="1">
        <v>3875</v>
      </c>
      <c r="AQ51" s="1">
        <v>0</v>
      </c>
    </row>
  </sheetData>
  <autoFilter ref="A1:AS51" xr:uid="{00000000-0009-0000-0000-000000000000}"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22Aut (分析)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健士朗 宮本</cp:lastModifiedBy>
  <dcterms:created xsi:type="dcterms:W3CDTF">2015-06-05T18:19:34Z</dcterms:created>
  <dcterms:modified xsi:type="dcterms:W3CDTF">2025-07-30T14:04:13Z</dcterms:modified>
</cp:coreProperties>
</file>